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2023年确定实施" sheetId="1" r:id="rId1"/>
  </sheets>
  <definedNames>
    <definedName name="_xlnm._FilterDatabase" localSheetId="0" hidden="1">'2023年确定实施'!$A$4:$W$40</definedName>
    <definedName name="_xlnm.Print_Titles" localSheetId="0">'2023年确定实施'!$1:5</definedName>
    <definedName name="_xlnm.Print_Area" localSheetId="0">'2023年确定实施'!$A$1:$W$32</definedName>
  </definedNames>
  <calcPr calcId="144525"/>
</workbook>
</file>

<file path=xl/sharedStrings.xml><?xml version="1.0" encoding="utf-8"?>
<sst xmlns="http://schemas.openxmlformats.org/spreadsheetml/2006/main" count="375" uniqueCount="191">
  <si>
    <t>古县2023年巩固拓展脱贫攻坚成果和乡村振兴重点项目表</t>
  </si>
  <si>
    <t>单位：万元、人</t>
  </si>
  <si>
    <t>序号</t>
  </si>
  <si>
    <t>基本情况</t>
  </si>
  <si>
    <t>投资情况</t>
  </si>
  <si>
    <t>扶持对象</t>
  </si>
  <si>
    <t>新增经济效益和扶贫效益</t>
  </si>
  <si>
    <t>项目主管     单位</t>
  </si>
  <si>
    <t>项目实施单位</t>
  </si>
  <si>
    <t>项目负责人</t>
  </si>
  <si>
    <t>联系电话</t>
  </si>
  <si>
    <t>开工时间</t>
  </si>
  <si>
    <t>完工时间</t>
  </si>
  <si>
    <t>备注</t>
  </si>
  <si>
    <t>项目名称</t>
  </si>
  <si>
    <t>建设性质</t>
  </si>
  <si>
    <t>建设类别</t>
  </si>
  <si>
    <t>建设地址</t>
  </si>
  <si>
    <t>主要建设内容及规模</t>
  </si>
  <si>
    <t>建设周期</t>
  </si>
  <si>
    <t>总投资</t>
  </si>
  <si>
    <t>省级衔接资金</t>
  </si>
  <si>
    <t>县级衔接资金</t>
  </si>
  <si>
    <t>自筹资金</t>
  </si>
  <si>
    <t>总人数</t>
  </si>
  <si>
    <t>建档立卡户人数</t>
  </si>
  <si>
    <t>其他  农户</t>
  </si>
  <si>
    <t>合计</t>
  </si>
  <si>
    <t>古县荒山荒坡“核桃+连翘”种植项目</t>
  </si>
  <si>
    <t>新建</t>
  </si>
  <si>
    <t>产业发展</t>
  </si>
  <si>
    <t>古县</t>
  </si>
  <si>
    <t>荒山荒坡种植核桃+连翘3000亩</t>
  </si>
  <si>
    <t>10个月</t>
  </si>
  <si>
    <t>带动生产</t>
  </si>
  <si>
    <t>林业局</t>
  </si>
  <si>
    <t>李云鹏</t>
  </si>
  <si>
    <t>2023年11月</t>
  </si>
  <si>
    <t>5100001268611684</t>
  </si>
  <si>
    <t>新型农业经营主体培育奖补项目</t>
  </si>
  <si>
    <t>新型农业经营主体发展特色产业达到一定规模，发展第一产业固定资产投资较大，申报“两品一标”，承担农业生产托管，村集体经济合作组织发展特色农业产业带动效果明显。根据发展规模、带动效果给予奖补。</t>
  </si>
  <si>
    <t>带动生产，就业务工</t>
  </si>
  <si>
    <t>农业农村局</t>
  </si>
  <si>
    <t>邰春祥</t>
  </si>
  <si>
    <t>5100001251099326</t>
  </si>
  <si>
    <t>2023年庭院经济奖补项目</t>
  </si>
  <si>
    <t>农户利用自有庭院设立电商销售点、直播带货点、快递代办点等，开办小超市、小餐饮、理发店、修理店等生活性服务业，为村民提供便利服务，增加农户经营收入。</t>
  </si>
  <si>
    <t>3个月</t>
  </si>
  <si>
    <t>各乡镇</t>
  </si>
  <si>
    <t>北平镇党家山村野生木耳优化培育村户联建项目</t>
  </si>
  <si>
    <t>党家山村</t>
  </si>
  <si>
    <t>基础设施：基地管理员宿舍、展示厅等共5间房屋预估12万元；水电到位、机械平整1.1公里，预估10万元；修建蓄水、喷淋、护栏等设施，预估8.5万元；采购菌种、菌棒，人工费用，技术人员指导费用，一期培育菌棒1万株费用，共计预估11万元；自筹资金：用于产品烘干、包装、宣传项目注册运营</t>
  </si>
  <si>
    <t>就业务工</t>
  </si>
  <si>
    <t>北平镇人民政府</t>
  </si>
  <si>
    <t>5100001251076735</t>
  </si>
  <si>
    <t>古阳镇安吉村农业产业链一二三产业融合发展项目</t>
  </si>
  <si>
    <t>安吉村</t>
  </si>
  <si>
    <r>
      <rPr>
        <sz val="11"/>
        <color indexed="8"/>
        <rFont val="仿宋_GB2312"/>
        <charset val="134"/>
      </rPr>
      <t>实施农业托管700亩，发展柴胡等特色种植，修建厂房600</t>
    </r>
    <r>
      <rPr>
        <sz val="11"/>
        <color indexed="8"/>
        <rFont val="宋体"/>
        <charset val="134"/>
      </rPr>
      <t>㎡</t>
    </r>
    <r>
      <rPr>
        <sz val="11"/>
        <color indexed="8"/>
        <rFont val="仿宋_GB2312"/>
        <charset val="134"/>
      </rPr>
      <t>，购置拖拉机1台，玉米收割机1台</t>
    </r>
  </si>
  <si>
    <t>古阳镇人民政府</t>
  </si>
  <si>
    <t>5100001251109924</t>
  </si>
  <si>
    <t>古阳镇热留村木耳培育村户联建项目</t>
  </si>
  <si>
    <t>热留村</t>
  </si>
  <si>
    <t>购买6500菌棒、菌丝，管护设备，扩建木耳5500棒</t>
  </si>
  <si>
    <t>5100001252792789</t>
  </si>
  <si>
    <t>古阳镇辛佛村蔬菜大棚种植项目</t>
  </si>
  <si>
    <t>辛佛村</t>
  </si>
  <si>
    <t>发展蔬菜种植3棚，进场道路平整</t>
  </si>
  <si>
    <t>就业务工，收益分红</t>
  </si>
  <si>
    <t>5100001268310144</t>
  </si>
  <si>
    <t>古阳镇相力村木耳种植村户联建项目</t>
  </si>
  <si>
    <t>相力村</t>
  </si>
  <si>
    <t>购买6500菌棒、菌丝，管护设备</t>
  </si>
  <si>
    <t>三合镇曹王岭村连翘育苗基地建设项目</t>
  </si>
  <si>
    <t>曹王岭村</t>
  </si>
  <si>
    <t>培育连翘苗</t>
  </si>
  <si>
    <t>6个月</t>
  </si>
  <si>
    <t>三合镇人民政府</t>
  </si>
  <si>
    <t>旧县镇旧县村药材小镇展销中心项目</t>
  </si>
  <si>
    <t>旧县村</t>
  </si>
  <si>
    <t>打造中药材专业镇，建设集文化展示与销售于一体的中药材文化展厅，产品展柜等。</t>
  </si>
  <si>
    <t>收益分红，带动生产</t>
  </si>
  <si>
    <t>旧县镇人民政府</t>
  </si>
  <si>
    <t>樊伟东</t>
  </si>
  <si>
    <t>岳阳镇九倾垣村晋南黄牛养殖奖补项目</t>
  </si>
  <si>
    <t>九倾垣村</t>
  </si>
  <si>
    <t>依托优良的林地资源，修建养牛场及配套设施，引进晋南黄牛50余头</t>
  </si>
  <si>
    <t>岳阳镇人民政府</t>
  </si>
  <si>
    <t>柴高椿</t>
  </si>
  <si>
    <t>南垣乡“玉露香”梨树基地标准化生产示范基地建设项目</t>
  </si>
  <si>
    <t>何家岭村,东池村,店上村,崔家岭村</t>
  </si>
  <si>
    <t>梨树基地管护店上村200亩、崔家岭村240亩、东池村73亩，除草、打药、修剪、施肥等综合管护。</t>
  </si>
  <si>
    <t>南垣乡人民政府</t>
  </si>
  <si>
    <t>褚国霞</t>
  </si>
  <si>
    <t>旧县镇旧县村中药材加工设备项目</t>
  </si>
  <si>
    <t>西堡村,尧店村,秦王庙村,并侯村,西庄村,孔家垣村</t>
  </si>
  <si>
    <t>在去年购置烘干机、切片机、色选机等设备的基础上，结合药贩大户所需和村情实际，添置杀青、蒸煮、磨刀等配套设备，形成完整的药材初加工链条。</t>
  </si>
  <si>
    <t>赵正峰</t>
  </si>
  <si>
    <t>乡村振兴致富带头人培训项目</t>
  </si>
  <si>
    <t>乡村振兴致富带头人培训50人</t>
  </si>
  <si>
    <t>其他</t>
  </si>
  <si>
    <t>乡村振兴局</t>
  </si>
  <si>
    <t>刘宏</t>
  </si>
  <si>
    <t>脱贫人口一次性外出务工交通补贴</t>
  </si>
  <si>
    <t>就业项目</t>
  </si>
  <si>
    <t>脱贫人口一次性外出务工交通补助1000人</t>
  </si>
  <si>
    <t>武玉红</t>
  </si>
  <si>
    <t>北平镇黄家窑村街道硬化建设项目</t>
  </si>
  <si>
    <t>乡村建设行动</t>
  </si>
  <si>
    <t>黄家窑村</t>
  </si>
  <si>
    <t>将原村委会至门楼处道路进行硬化，道路全长150米，宽4米。</t>
  </si>
  <si>
    <t>黄家窑村委会</t>
  </si>
  <si>
    <t>韩志刚</t>
  </si>
  <si>
    <t>三合镇高城至曹王岭通村道路建设项目</t>
  </si>
  <si>
    <t>建设高城村至曹王岭村红叶旅游通道，长8351米，宽4.5米。</t>
  </si>
  <si>
    <t>8个月</t>
  </si>
  <si>
    <t>连红辉</t>
  </si>
  <si>
    <t>古阳镇白素村村民一组道路维修项目</t>
  </si>
  <si>
    <t>白素村</t>
  </si>
  <si>
    <t>三纵两横道路排水系统及路面升级改造</t>
  </si>
  <si>
    <t>1个月</t>
  </si>
  <si>
    <t>岳阳镇下冶村村组路提升项目</t>
  </si>
  <si>
    <t>下冶村</t>
  </si>
  <si>
    <r>
      <rPr>
        <sz val="11"/>
        <color indexed="8"/>
        <rFont val="仿宋_GB2312"/>
        <charset val="134"/>
      </rPr>
      <t>新建长840*厚12</t>
    </r>
    <r>
      <rPr>
        <sz val="11"/>
        <color indexed="8"/>
        <rFont val="宋体"/>
        <charset val="134"/>
      </rPr>
      <t>㎜</t>
    </r>
    <r>
      <rPr>
        <sz val="11"/>
        <color indexed="8"/>
        <rFont val="仿宋_GB2312"/>
        <charset val="134"/>
      </rPr>
      <t>村组道路</t>
    </r>
  </si>
  <si>
    <t>贤腰村</t>
  </si>
  <si>
    <t>北平镇北平村通村组道路修缮项目</t>
  </si>
  <si>
    <t>北平村</t>
  </si>
  <si>
    <t>街道全长600米，宽5米，路面修缮，两面排污管道安装</t>
  </si>
  <si>
    <t>李文燕</t>
  </si>
  <si>
    <t>2023-4</t>
  </si>
  <si>
    <t>2023-7</t>
  </si>
  <si>
    <t>岳阳镇槐树村连心桥工程</t>
  </si>
  <si>
    <t>维修</t>
  </si>
  <si>
    <t>槐树村</t>
  </si>
  <si>
    <t>建设20*6米连心桥1座</t>
  </si>
  <si>
    <t>岳阳镇槐树村</t>
  </si>
  <si>
    <t>旧县镇皂角沟村道路修缮项目</t>
  </si>
  <si>
    <t>皂角沟村</t>
  </si>
  <si>
    <t>2100平米道路硬化</t>
  </si>
  <si>
    <t>旧县镇旧县村道路修缮项目</t>
  </si>
  <si>
    <t>续建</t>
  </si>
  <si>
    <t>540米道路硬化</t>
  </si>
  <si>
    <t>李  磊
李军峰</t>
  </si>
  <si>
    <t>南垣乡驼腰村道路建设项目</t>
  </si>
  <si>
    <t>驼腰村</t>
  </si>
  <si>
    <t>驼腰村杏林坡组道路损坏路面改建0.6公里，投资20万</t>
  </si>
  <si>
    <t>三合镇五马岭村田间道路修缮项目</t>
  </si>
  <si>
    <t>五马岭村</t>
  </si>
  <si>
    <t>修缮田间道路1050米，路面宽3米，厚15公分，硬化面积3150平方米。</t>
  </si>
  <si>
    <t>南垣乡苏家庄村辽庄组集中供水工程</t>
  </si>
  <si>
    <t>苏家庄村</t>
  </si>
  <si>
    <t>相关配套设施祁寨组水网改造2000米，苏家庄组水网改造3300米</t>
  </si>
  <si>
    <t>古县城乡水务有限公司</t>
  </si>
  <si>
    <t>水利局</t>
  </si>
  <si>
    <t>刘金红</t>
  </si>
  <si>
    <t>13835386866</t>
  </si>
  <si>
    <t>5100001275146326</t>
  </si>
  <si>
    <t>岳阳镇城关村疙瘩组水网改造项目</t>
  </si>
  <si>
    <t>岳阳社区</t>
  </si>
  <si>
    <t>水网改造6000米，水表安装480块，水表井50座</t>
  </si>
  <si>
    <t>城关村</t>
  </si>
  <si>
    <t>朱琳琳</t>
  </si>
  <si>
    <t>13834898298</t>
  </si>
  <si>
    <t>5100001275162358</t>
  </si>
  <si>
    <t>三合镇高庄村蓄水池及水网改造项目</t>
  </si>
  <si>
    <t>高庄村</t>
  </si>
  <si>
    <t>新建50m3蓄水池一座，管网3500米</t>
  </si>
  <si>
    <t>旧县镇西庄村东垣组三水节管网改造工程</t>
  </si>
  <si>
    <t>西庄村</t>
  </si>
  <si>
    <t>西庄村东垣组三水节主管网改造2200米，入户支管1800米，道路开挖恢复硬化700米</t>
  </si>
  <si>
    <t>古县水利局</t>
  </si>
  <si>
    <t>城乡水务有限公司</t>
  </si>
  <si>
    <t>旧县镇并侯村水网改造工程</t>
  </si>
  <si>
    <t>并侯村</t>
  </si>
  <si>
    <t>东、西并侯村内主管网和支管网共需8000米，道路开挖恢复硬化1500米</t>
  </si>
  <si>
    <t>南垣乡五十亩垣水网改造工程</t>
  </si>
  <si>
    <t>五十亩垣村</t>
  </si>
  <si>
    <t>水网改造4000米</t>
  </si>
  <si>
    <t>北平镇圪台村阴家山组新建蓄水池项目</t>
  </si>
  <si>
    <t>圪台村</t>
  </si>
  <si>
    <t>新建50立方蓄水池1座，铺设给水管300米，排水管200米</t>
  </si>
  <si>
    <t>三合镇双泉村排水渠维修项目</t>
  </si>
  <si>
    <t>双泉村</t>
  </si>
  <si>
    <t>排水渠维修（村内生 活、雨水）</t>
  </si>
  <si>
    <t>易地搬迁集中安置点基础设施提升项目</t>
  </si>
  <si>
    <t>易地搬迁后扶</t>
  </si>
  <si>
    <t>集中安置点基础设施提升</t>
  </si>
  <si>
    <t>带动生产，其他</t>
  </si>
  <si>
    <t>各项目村</t>
  </si>
  <si>
    <t>“雨露计划”中高职贫困大专学生补助</t>
  </si>
  <si>
    <t>巩固三保障成果</t>
  </si>
  <si>
    <t>资助中高职贫困大专学生420人，每人每年3000元</t>
  </si>
</sst>
</file>

<file path=xl/styles.xml><?xml version="1.0" encoding="utf-8"?>
<styleSheet xmlns="http://schemas.openxmlformats.org/spreadsheetml/2006/main">
  <numFmts count="6">
    <numFmt numFmtId="176" formatCode="0.000000_ "/>
    <numFmt numFmtId="177" formatCode="0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  <numFmt numFmtId="43" formatCode="_ * #,##0.00_ ;_ * \-#,##0.00_ ;_ * &quot;-&quot;??_ ;_ @_ "/>
  </numFmts>
  <fonts count="33">
    <font>
      <sz val="11"/>
      <color indexed="8"/>
      <name val="宋体"/>
      <charset val="134"/>
    </font>
    <font>
      <sz val="14"/>
      <name val="宋体"/>
      <charset val="134"/>
    </font>
    <font>
      <sz val="24"/>
      <name val="方正小标宋简体"/>
      <charset val="134"/>
    </font>
    <font>
      <sz val="14"/>
      <name val="Times New Roman"/>
      <charset val="134"/>
    </font>
    <font>
      <b/>
      <sz val="14"/>
      <name val="仿宋_GB2312"/>
      <charset val="134"/>
    </font>
    <font>
      <sz val="11"/>
      <name val="仿宋_GB2312"/>
      <charset val="134"/>
    </font>
    <font>
      <sz val="11"/>
      <color theme="1"/>
      <name val="仿宋_GB2312"/>
      <charset val="134"/>
    </font>
    <font>
      <sz val="11"/>
      <name val="仿宋_GB2312"/>
      <charset val="0"/>
    </font>
    <font>
      <sz val="11"/>
      <color indexed="8"/>
      <name val="仿宋_GB2312"/>
      <charset val="134"/>
    </font>
    <font>
      <sz val="14"/>
      <name val="仿宋_GB2312"/>
      <charset val="134"/>
    </font>
    <font>
      <b/>
      <sz val="11"/>
      <name val="仿宋_GB2312"/>
      <charset val="134"/>
    </font>
    <font>
      <sz val="11"/>
      <name val="宋体"/>
      <charset val="134"/>
    </font>
    <font>
      <b/>
      <sz val="14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3F3F3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/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/>
      <bottom style="thin">
        <color auto="true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14" fillId="18" borderId="0" applyNumberFormat="false" applyBorder="false" applyAlignment="false" applyProtection="false">
      <alignment vertical="center"/>
    </xf>
    <xf numFmtId="0" fontId="13" fillId="30" borderId="0" applyNumberFormat="false" applyBorder="false" applyAlignment="false" applyProtection="false">
      <alignment vertical="center"/>
    </xf>
    <xf numFmtId="0" fontId="13" fillId="17" borderId="0" applyNumberFormat="false" applyBorder="false" applyAlignment="false" applyProtection="false">
      <alignment vertical="center"/>
    </xf>
    <xf numFmtId="0" fontId="14" fillId="14" borderId="0" applyNumberFormat="false" applyBorder="false" applyAlignment="false" applyProtection="false">
      <alignment vertical="center"/>
    </xf>
    <xf numFmtId="0" fontId="14" fillId="12" borderId="0" applyNumberFormat="false" applyBorder="false" applyAlignment="false" applyProtection="false">
      <alignment vertical="center"/>
    </xf>
    <xf numFmtId="0" fontId="13" fillId="28" borderId="0" applyNumberFormat="false" applyBorder="false" applyAlignment="false" applyProtection="false">
      <alignment vertical="center"/>
    </xf>
    <xf numFmtId="0" fontId="14" fillId="16" borderId="0" applyNumberFormat="false" applyBorder="false" applyAlignment="false" applyProtection="false">
      <alignment vertical="center"/>
    </xf>
    <xf numFmtId="0" fontId="14" fillId="15" borderId="0" applyNumberFormat="false" applyBorder="false" applyAlignment="false" applyProtection="false">
      <alignment vertical="center"/>
    </xf>
    <xf numFmtId="0" fontId="14" fillId="11" borderId="0" applyNumberFormat="false" applyBorder="false" applyAlignment="false" applyProtection="false">
      <alignment vertical="center"/>
    </xf>
    <xf numFmtId="0" fontId="13" fillId="13" borderId="0" applyNumberFormat="false" applyBorder="false" applyAlignment="false" applyProtection="false">
      <alignment vertical="center"/>
    </xf>
    <xf numFmtId="0" fontId="13" fillId="24" borderId="0" applyNumberFormat="false" applyBorder="false" applyAlignment="false" applyProtection="false">
      <alignment vertical="center"/>
    </xf>
    <xf numFmtId="0" fontId="13" fillId="19" borderId="0" applyNumberFormat="false" applyBorder="false" applyAlignment="false" applyProtection="false">
      <alignment vertical="center"/>
    </xf>
    <xf numFmtId="0" fontId="25" fillId="0" borderId="0" applyNumberFormat="false" applyFill="false" applyBorder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26" fillId="25" borderId="12" applyNumberFormat="false" applyAlignment="false" applyProtection="false">
      <alignment vertical="center"/>
    </xf>
    <xf numFmtId="0" fontId="28" fillId="0" borderId="7" applyNumberFormat="false" applyFill="false" applyAlignment="false" applyProtection="false">
      <alignment vertical="center"/>
    </xf>
    <xf numFmtId="0" fontId="29" fillId="29" borderId="13" applyNumberFormat="false" applyAlignment="false" applyProtection="false">
      <alignment vertical="center"/>
    </xf>
    <xf numFmtId="0" fontId="27" fillId="0" borderId="0" applyNumberFormat="false" applyFill="false" applyBorder="false" applyAlignment="false" applyProtection="false">
      <alignment vertical="center"/>
    </xf>
    <xf numFmtId="0" fontId="32" fillId="31" borderId="14" applyNumberFormat="false" applyAlignment="false" applyProtection="false">
      <alignment vertical="center"/>
    </xf>
    <xf numFmtId="0" fontId="13" fillId="21" borderId="0" applyNumberFormat="false" applyBorder="false" applyAlignment="false" applyProtection="false">
      <alignment vertical="center"/>
    </xf>
    <xf numFmtId="0" fontId="13" fillId="23" borderId="0" applyNumberFormat="false" applyBorder="false" applyAlignment="false" applyProtection="false">
      <alignment vertical="center"/>
    </xf>
    <xf numFmtId="42" fontId="17" fillId="0" borderId="0" applyFont="false" applyFill="false" applyBorder="false" applyAlignment="false" applyProtection="false">
      <alignment vertical="center"/>
    </xf>
    <xf numFmtId="0" fontId="20" fillId="0" borderId="9" applyNumberFormat="false" applyFill="false" applyAlignment="false" applyProtection="false">
      <alignment vertical="center"/>
    </xf>
    <xf numFmtId="0" fontId="30" fillId="0" borderId="0" applyNumberFormat="false" applyFill="false" applyBorder="false" applyAlignment="false" applyProtection="false">
      <alignment vertical="center"/>
    </xf>
    <xf numFmtId="0" fontId="31" fillId="31" borderId="13" applyNumberFormat="false" applyAlignment="false" applyProtection="false">
      <alignment vertical="center"/>
    </xf>
    <xf numFmtId="0" fontId="14" fillId="26" borderId="0" applyNumberFormat="false" applyBorder="false" applyAlignment="false" applyProtection="false">
      <alignment vertical="center"/>
    </xf>
    <xf numFmtId="41" fontId="17" fillId="0" borderId="0" applyFont="false" applyFill="false" applyBorder="false" applyAlignment="false" applyProtection="false">
      <alignment vertical="center"/>
    </xf>
    <xf numFmtId="0" fontId="14" fillId="33" borderId="0" applyNumberFormat="false" applyBorder="false" applyAlignment="false" applyProtection="false">
      <alignment vertical="center"/>
    </xf>
    <xf numFmtId="0" fontId="17" fillId="10" borderId="8" applyNumberFormat="false" applyFont="false" applyAlignment="false" applyProtection="false">
      <alignment vertical="center"/>
    </xf>
    <xf numFmtId="0" fontId="19" fillId="9" borderId="0" applyNumberFormat="false" applyBorder="false" applyAlignment="false" applyProtection="false">
      <alignment vertical="center"/>
    </xf>
    <xf numFmtId="44" fontId="17" fillId="0" borderId="0" applyFont="false" applyFill="false" applyBorder="false" applyAlignment="false" applyProtection="false">
      <alignment vertical="center"/>
    </xf>
    <xf numFmtId="43" fontId="17" fillId="0" borderId="0" applyFont="false" applyFill="false" applyBorder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9" fontId="17" fillId="0" borderId="0" applyFont="false" applyFill="false" applyBorder="false" applyAlignment="false" applyProtection="false">
      <alignment vertical="center"/>
    </xf>
    <xf numFmtId="0" fontId="21" fillId="0" borderId="10" applyNumberFormat="false" applyFill="false" applyAlignment="false" applyProtection="false">
      <alignment vertical="center"/>
    </xf>
    <xf numFmtId="0" fontId="13" fillId="22" borderId="0" applyNumberFormat="false" applyBorder="false" applyAlignment="false" applyProtection="false">
      <alignment vertical="center"/>
    </xf>
    <xf numFmtId="0" fontId="13" fillId="7" borderId="0" applyNumberFormat="false" applyBorder="false" applyAlignment="false" applyProtection="false">
      <alignment vertical="center"/>
    </xf>
    <xf numFmtId="0" fontId="14" fillId="32" borderId="0" applyNumberFormat="false" applyBorder="false" applyAlignment="false" applyProtection="false">
      <alignment vertical="center"/>
    </xf>
    <xf numFmtId="0" fontId="23" fillId="0" borderId="11" applyNumberFormat="false" applyFill="false" applyAlignment="false" applyProtection="false">
      <alignment vertical="center"/>
    </xf>
    <xf numFmtId="0" fontId="14" fillId="6" borderId="0" applyNumberFormat="false" applyBorder="false" applyAlignment="false" applyProtection="false">
      <alignment vertical="center"/>
    </xf>
    <xf numFmtId="0" fontId="24" fillId="20" borderId="0" applyNumberFormat="false" applyBorder="false" applyAlignment="false" applyProtection="false">
      <alignment vertical="center"/>
    </xf>
    <xf numFmtId="0" fontId="13" fillId="8" borderId="0" applyNumberFormat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5" fillId="5" borderId="0" applyNumberFormat="false" applyBorder="false" applyAlignment="false" applyProtection="false">
      <alignment vertical="center"/>
    </xf>
    <xf numFmtId="0" fontId="14" fillId="4" borderId="0" applyNumberFormat="false" applyBorder="false" applyAlignment="false" applyProtection="false">
      <alignment vertical="center"/>
    </xf>
    <xf numFmtId="0" fontId="14" fillId="27" borderId="0" applyNumberFormat="false" applyBorder="false" applyAlignment="false" applyProtection="false">
      <alignment vertical="center"/>
    </xf>
    <xf numFmtId="0" fontId="13" fillId="3" borderId="0" applyNumberFormat="false" applyBorder="false" applyAlignment="false" applyProtection="false">
      <alignment vertical="center"/>
    </xf>
  </cellStyleXfs>
  <cellXfs count="48">
    <xf numFmtId="0" fontId="0" fillId="0" borderId="0" xfId="0">
      <alignment vertical="center"/>
    </xf>
    <xf numFmtId="0" fontId="1" fillId="0" borderId="0" xfId="0" applyFont="true" applyFill="true" applyAlignment="true">
      <alignment horizontal="center" vertical="center"/>
    </xf>
    <xf numFmtId="0" fontId="1" fillId="0" borderId="0" xfId="0" applyFont="true" applyBorder="true" applyAlignment="true">
      <alignment horizontal="center" vertical="center"/>
    </xf>
    <xf numFmtId="0" fontId="1" fillId="0" borderId="0" xfId="0" applyFont="true" applyAlignment="true">
      <alignment horizontal="center" vertical="center"/>
    </xf>
    <xf numFmtId="0" fontId="1" fillId="0" borderId="0" xfId="0" applyNumberFormat="true" applyFont="true" applyAlignment="true">
      <alignment horizontal="center" vertical="center"/>
    </xf>
    <xf numFmtId="177" fontId="1" fillId="0" borderId="0" xfId="0" applyNumberFormat="true" applyFont="true" applyAlignment="true">
      <alignment horizontal="center" vertical="center"/>
    </xf>
    <xf numFmtId="0" fontId="2" fillId="2" borderId="0" xfId="0" applyFont="true" applyFill="true" applyAlignment="true">
      <alignment horizontal="center" vertical="center" wrapText="true"/>
    </xf>
    <xf numFmtId="0" fontId="1" fillId="2" borderId="0" xfId="0" applyFont="true" applyFill="true" applyBorder="true" applyAlignment="true">
      <alignment horizontal="center" vertical="center"/>
    </xf>
    <xf numFmtId="0" fontId="3" fillId="2" borderId="0" xfId="0" applyFont="true" applyFill="true" applyBorder="true" applyAlignment="true">
      <alignment horizontal="center" vertical="center"/>
    </xf>
    <xf numFmtId="0" fontId="4" fillId="2" borderId="1" xfId="0" applyFont="true" applyFill="true" applyBorder="true" applyAlignment="true">
      <alignment horizontal="center" vertical="center" wrapText="true"/>
    </xf>
    <xf numFmtId="0" fontId="4" fillId="2" borderId="2" xfId="0" applyNumberFormat="true" applyFont="true" applyFill="true" applyBorder="true" applyAlignment="true">
      <alignment horizontal="center" vertical="center" wrapText="true"/>
    </xf>
    <xf numFmtId="0" fontId="4" fillId="2" borderId="3" xfId="0" applyNumberFormat="true" applyFont="true" applyFill="true" applyBorder="true" applyAlignment="true">
      <alignment horizontal="center" vertical="center" wrapText="true"/>
    </xf>
    <xf numFmtId="0" fontId="5" fillId="0" borderId="1" xfId="0" applyFont="true" applyBorder="true" applyAlignment="true">
      <alignment horizontal="center" vertical="center" shrinkToFit="true"/>
    </xf>
    <xf numFmtId="0" fontId="5" fillId="0" borderId="1" xfId="0" applyFont="true" applyFill="true" applyBorder="true" applyAlignment="true">
      <alignment horizontal="center" vertical="center" shrinkToFit="true"/>
    </xf>
    <xf numFmtId="176" fontId="6" fillId="0" borderId="1" xfId="0" applyNumberFormat="true" applyFont="true" applyFill="true" applyBorder="true" applyAlignment="true">
      <alignment horizontal="center" vertical="center" shrinkToFit="true"/>
    </xf>
    <xf numFmtId="0" fontId="7" fillId="0" borderId="1" xfId="0" applyFont="true" applyFill="true" applyBorder="true" applyAlignment="true">
      <alignment horizontal="center" vertical="center" shrinkToFit="true"/>
    </xf>
    <xf numFmtId="0" fontId="3" fillId="2" borderId="0" xfId="0" applyNumberFormat="true" applyFont="true" applyFill="true" applyBorder="true" applyAlignment="true">
      <alignment horizontal="center" vertical="center"/>
    </xf>
    <xf numFmtId="0" fontId="4" fillId="2" borderId="1" xfId="0" applyNumberFormat="true" applyFont="true" applyFill="true" applyBorder="true" applyAlignment="true">
      <alignment horizontal="center" vertical="center" wrapText="true"/>
    </xf>
    <xf numFmtId="0" fontId="4" fillId="2" borderId="4" xfId="0" applyFont="true" applyFill="true" applyBorder="true" applyAlignment="true">
      <alignment horizontal="center" vertical="center" wrapText="true"/>
    </xf>
    <xf numFmtId="0" fontId="4" fillId="2" borderId="5" xfId="0" applyNumberFormat="true" applyFont="true" applyFill="true" applyBorder="true" applyAlignment="true">
      <alignment horizontal="center" vertical="center" wrapText="true"/>
    </xf>
    <xf numFmtId="0" fontId="8" fillId="0" borderId="1" xfId="0" applyFont="true" applyBorder="true" applyAlignment="true">
      <alignment horizontal="center" vertical="center" shrinkToFit="true"/>
    </xf>
    <xf numFmtId="0" fontId="5" fillId="0" borderId="1" xfId="0" applyNumberFormat="true" applyFont="true" applyBorder="true" applyAlignment="true">
      <alignment horizontal="center" vertical="center" shrinkToFit="true"/>
    </xf>
    <xf numFmtId="0" fontId="5" fillId="0" borderId="1" xfId="0" applyNumberFormat="true" applyFont="true" applyFill="true" applyBorder="true" applyAlignment="true">
      <alignment horizontal="center" vertical="center" shrinkToFit="true"/>
    </xf>
    <xf numFmtId="0" fontId="5" fillId="2" borderId="1" xfId="0" applyFont="true" applyFill="true" applyBorder="true" applyAlignment="true">
      <alignment horizontal="center" vertical="center" shrinkToFit="true"/>
    </xf>
    <xf numFmtId="0" fontId="9" fillId="2" borderId="0" xfId="0" applyFont="true" applyFill="true" applyAlignment="true">
      <alignment vertical="center"/>
    </xf>
    <xf numFmtId="176" fontId="5" fillId="0" borderId="1" xfId="0" applyNumberFormat="true" applyFont="true" applyFill="true" applyBorder="true" applyAlignment="true">
      <alignment horizontal="center" vertical="center" shrinkToFit="true"/>
    </xf>
    <xf numFmtId="0" fontId="5" fillId="0" borderId="1" xfId="0" applyFont="true" applyFill="true" applyBorder="true" applyAlignment="true" applyProtection="true">
      <alignment horizontal="center" vertical="center" shrinkToFit="true"/>
    </xf>
    <xf numFmtId="0" fontId="9" fillId="2" borderId="0" xfId="0" applyFont="true" applyFill="true" applyAlignment="true">
      <alignment horizontal="center" vertical="center"/>
    </xf>
    <xf numFmtId="177" fontId="4" fillId="0" borderId="1" xfId="0" applyNumberFormat="true" applyFont="true" applyBorder="true" applyAlignment="true">
      <alignment horizontal="center" vertical="center" wrapText="true"/>
    </xf>
    <xf numFmtId="0" fontId="4" fillId="0" borderId="1" xfId="0" applyFont="true" applyBorder="true" applyAlignment="true">
      <alignment horizontal="center" vertical="center" wrapText="true"/>
    </xf>
    <xf numFmtId="0" fontId="4" fillId="0" borderId="1" xfId="0" applyNumberFormat="true" applyFont="true" applyBorder="true" applyAlignment="true">
      <alignment horizontal="center" vertical="center" wrapText="true"/>
    </xf>
    <xf numFmtId="57" fontId="5" fillId="0" borderId="1" xfId="0" applyNumberFormat="true" applyFont="true" applyFill="true" applyBorder="true" applyAlignment="true">
      <alignment horizontal="center" vertical="center" shrinkToFit="true"/>
    </xf>
    <xf numFmtId="0" fontId="10" fillId="2" borderId="1" xfId="0" applyFont="true" applyFill="true" applyBorder="true" applyAlignment="true">
      <alignment horizontal="center" vertical="center" shrinkToFit="true"/>
    </xf>
    <xf numFmtId="177" fontId="10" fillId="0" borderId="1" xfId="0" applyNumberFormat="true" applyFont="true" applyBorder="true" applyAlignment="true">
      <alignment horizontal="center" vertical="center" shrinkToFit="true"/>
    </xf>
    <xf numFmtId="0" fontId="10" fillId="0" borderId="1" xfId="0" applyFont="true" applyBorder="true" applyAlignment="true">
      <alignment horizontal="center" vertical="center" shrinkToFit="true"/>
    </xf>
    <xf numFmtId="177" fontId="5" fillId="0" borderId="1" xfId="0" applyNumberFormat="true" applyFont="true" applyBorder="true" applyAlignment="true">
      <alignment horizontal="center" vertical="center" shrinkToFit="true"/>
    </xf>
    <xf numFmtId="177" fontId="5" fillId="0" borderId="1" xfId="0" applyNumberFormat="true" applyFont="true" applyFill="true" applyBorder="true" applyAlignment="true">
      <alignment horizontal="center" vertical="center" shrinkToFit="true"/>
    </xf>
    <xf numFmtId="57" fontId="5" fillId="0" borderId="1" xfId="0" applyNumberFormat="true" applyFont="true" applyBorder="true" applyAlignment="true">
      <alignment horizontal="center" vertical="center" shrinkToFit="true"/>
    </xf>
    <xf numFmtId="49" fontId="5" fillId="0" borderId="1" xfId="0" applyNumberFormat="true" applyFont="true" applyBorder="true" applyAlignment="true">
      <alignment horizontal="center" vertical="center" shrinkToFit="true"/>
    </xf>
    <xf numFmtId="0" fontId="4" fillId="2" borderId="1" xfId="0" applyFont="true" applyFill="true" applyBorder="true" applyAlignment="true">
      <alignment vertical="center" wrapText="true"/>
    </xf>
    <xf numFmtId="0" fontId="4" fillId="2" borderId="6" xfId="0" applyFont="true" applyFill="true" applyBorder="true" applyAlignment="true">
      <alignment horizontal="center" vertical="center" wrapText="true"/>
    </xf>
    <xf numFmtId="0" fontId="11" fillId="0" borderId="1" xfId="0" applyFont="true" applyFill="true" applyBorder="true" applyAlignment="true">
      <alignment horizontal="center" vertical="center" wrapText="true"/>
    </xf>
    <xf numFmtId="0" fontId="12" fillId="0" borderId="1" xfId="0" applyNumberFormat="true" applyFont="true" applyBorder="true" applyAlignment="true">
      <alignment horizontal="center" vertical="center" wrapText="true"/>
    </xf>
    <xf numFmtId="49" fontId="5" fillId="0" borderId="1" xfId="0" applyNumberFormat="true" applyFont="true" applyFill="true" applyBorder="true" applyAlignment="true">
      <alignment horizontal="center" vertical="center" shrinkToFit="true"/>
    </xf>
    <xf numFmtId="0" fontId="11" fillId="0" borderId="5" xfId="0" applyFont="true" applyFill="true" applyBorder="true" applyAlignment="true">
      <alignment horizontal="center" vertical="center" wrapText="true"/>
    </xf>
    <xf numFmtId="0" fontId="11" fillId="0" borderId="5" xfId="0" applyFont="true" applyBorder="true" applyAlignment="true">
      <alignment horizontal="center" vertical="center"/>
    </xf>
    <xf numFmtId="0" fontId="11" fillId="0" borderId="5" xfId="0" applyFont="true" applyBorder="true" applyAlignment="true">
      <alignment horizontal="center" vertical="center" wrapText="true"/>
    </xf>
    <xf numFmtId="0" fontId="11" fillId="0" borderId="5" xfId="0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false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false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true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true"/>
  </sheetPr>
  <dimension ref="A1:W40"/>
  <sheetViews>
    <sheetView tabSelected="1" workbookViewId="0">
      <pane ySplit="5" topLeftCell="A6" activePane="bottomLeft" state="frozen"/>
      <selection/>
      <selection pane="bottomLeft" activeCell="B10" sqref="B10"/>
    </sheetView>
  </sheetViews>
  <sheetFormatPr defaultColWidth="9" defaultRowHeight="59.1" customHeight="true"/>
  <cols>
    <col min="1" max="1" width="4.38333333333333" style="2" customWidth="true"/>
    <col min="2" max="2" width="35.625" style="3" customWidth="true"/>
    <col min="3" max="3" width="7.30833333333333" style="3" customWidth="true"/>
    <col min="4" max="4" width="15.525" style="3" customWidth="true"/>
    <col min="5" max="5" width="17.125" style="3" customWidth="true"/>
    <col min="6" max="6" width="26.125" style="3" customWidth="true"/>
    <col min="7" max="7" width="7.94166666666667" style="3" customWidth="true"/>
    <col min="8" max="10" width="9.875" style="4" customWidth="true"/>
    <col min="11" max="11" width="11.625" style="3" customWidth="true"/>
    <col min="12" max="12" width="8.56666666666667" style="3" customWidth="true"/>
    <col min="13" max="13" width="7.75" style="3" customWidth="true"/>
    <col min="14" max="14" width="7.25" style="3" customWidth="true"/>
    <col min="15" max="15" width="23.6333333333333" style="3" customWidth="true"/>
    <col min="16" max="16" width="15.5" style="3" customWidth="true"/>
    <col min="17" max="17" width="13.1333333333333" style="4" customWidth="true"/>
    <col min="18" max="18" width="14" style="3" hidden="true" customWidth="true"/>
    <col min="19" max="19" width="17.625" style="5" hidden="true" customWidth="true"/>
    <col min="20" max="21" width="11.375" style="5" hidden="true" customWidth="true"/>
    <col min="22" max="22" width="8.125" style="3" customWidth="true"/>
    <col min="23" max="23" width="8.125" style="3" hidden="true" customWidth="true"/>
    <col min="24" max="16384" width="9" style="3"/>
  </cols>
  <sheetData>
    <row r="1" ht="27" customHeight="true" spans="1:2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</row>
    <row r="2" ht="16" customHeight="true" spans="1:23">
      <c r="A2" s="7"/>
      <c r="B2" s="8"/>
      <c r="C2" s="8"/>
      <c r="D2" s="8"/>
      <c r="E2" s="8"/>
      <c r="F2" s="8"/>
      <c r="G2" s="8"/>
      <c r="H2" s="16"/>
      <c r="I2" s="16"/>
      <c r="J2" s="16"/>
      <c r="K2" s="8"/>
      <c r="L2" s="8"/>
      <c r="M2" s="8"/>
      <c r="N2" s="8"/>
      <c r="O2" s="24"/>
      <c r="P2" s="24"/>
      <c r="Q2" s="27" t="s">
        <v>1</v>
      </c>
      <c r="R2" s="27"/>
      <c r="S2" s="27"/>
      <c r="T2" s="27"/>
      <c r="U2" s="27"/>
      <c r="V2" s="27"/>
      <c r="W2" s="27"/>
    </row>
    <row r="3" ht="37" customHeight="true" spans="1:23">
      <c r="A3" s="9" t="s">
        <v>2</v>
      </c>
      <c r="B3" s="9" t="s">
        <v>3</v>
      </c>
      <c r="C3" s="9"/>
      <c r="D3" s="9"/>
      <c r="E3" s="9"/>
      <c r="F3" s="9"/>
      <c r="G3" s="9"/>
      <c r="H3" s="17" t="s">
        <v>4</v>
      </c>
      <c r="I3" s="17"/>
      <c r="J3" s="17"/>
      <c r="K3" s="9"/>
      <c r="L3" s="9" t="s">
        <v>5</v>
      </c>
      <c r="M3" s="9"/>
      <c r="N3" s="9"/>
      <c r="O3" s="9" t="s">
        <v>6</v>
      </c>
      <c r="P3" s="9" t="s">
        <v>7</v>
      </c>
      <c r="Q3" s="17" t="s">
        <v>8</v>
      </c>
      <c r="R3" s="9" t="s">
        <v>9</v>
      </c>
      <c r="S3" s="28" t="s">
        <v>10</v>
      </c>
      <c r="T3" s="29" t="s">
        <v>11</v>
      </c>
      <c r="U3" s="29" t="s">
        <v>12</v>
      </c>
      <c r="V3" s="18" t="s">
        <v>13</v>
      </c>
      <c r="W3" s="39"/>
    </row>
    <row r="4" ht="57" customHeight="true" spans="1:23">
      <c r="A4" s="9"/>
      <c r="B4" s="9" t="s">
        <v>14</v>
      </c>
      <c r="C4" s="9" t="s">
        <v>15</v>
      </c>
      <c r="D4" s="9" t="s">
        <v>16</v>
      </c>
      <c r="E4" s="9" t="s">
        <v>17</v>
      </c>
      <c r="F4" s="18" t="s">
        <v>18</v>
      </c>
      <c r="G4" s="9" t="s">
        <v>19</v>
      </c>
      <c r="H4" s="17" t="s">
        <v>20</v>
      </c>
      <c r="I4" s="17" t="s">
        <v>21</v>
      </c>
      <c r="J4" s="17" t="s">
        <v>22</v>
      </c>
      <c r="K4" s="9" t="s">
        <v>23</v>
      </c>
      <c r="L4" s="9" t="s">
        <v>24</v>
      </c>
      <c r="M4" s="9" t="s">
        <v>25</v>
      </c>
      <c r="N4" s="9" t="s">
        <v>26</v>
      </c>
      <c r="O4" s="9"/>
      <c r="P4" s="9"/>
      <c r="Q4" s="17"/>
      <c r="R4" s="9"/>
      <c r="S4" s="28"/>
      <c r="T4" s="29"/>
      <c r="U4" s="29"/>
      <c r="V4" s="40"/>
      <c r="W4" s="39"/>
    </row>
    <row r="5" ht="30" customHeight="true" spans="1:23">
      <c r="A5" s="10" t="s">
        <v>27</v>
      </c>
      <c r="B5" s="11"/>
      <c r="C5" s="11"/>
      <c r="D5" s="11"/>
      <c r="E5" s="11"/>
      <c r="F5" s="11"/>
      <c r="G5" s="19"/>
      <c r="H5" s="17">
        <f>SUM(H6:H40)</f>
        <v>3356.4</v>
      </c>
      <c r="I5" s="17">
        <f>SUM(I6:I40)</f>
        <v>787</v>
      </c>
      <c r="J5" s="17">
        <f>SUM(J6:J40)</f>
        <v>1703</v>
      </c>
      <c r="K5" s="17">
        <f>SUM(K6:K40)</f>
        <v>866.4</v>
      </c>
      <c r="L5" s="17"/>
      <c r="M5" s="17"/>
      <c r="N5" s="17"/>
      <c r="O5" s="17"/>
      <c r="P5" s="17"/>
      <c r="Q5" s="17"/>
      <c r="R5" s="17"/>
      <c r="S5" s="30"/>
      <c r="T5" s="30"/>
      <c r="U5" s="30"/>
      <c r="V5" s="41"/>
      <c r="W5" s="42"/>
    </row>
    <row r="6" ht="18" customHeight="true" spans="1:23">
      <c r="A6" s="12">
        <v>1</v>
      </c>
      <c r="B6" s="13" t="s">
        <v>28</v>
      </c>
      <c r="C6" s="12" t="s">
        <v>29</v>
      </c>
      <c r="D6" s="12" t="s">
        <v>30</v>
      </c>
      <c r="E6" s="12" t="s">
        <v>31</v>
      </c>
      <c r="F6" s="20" t="s">
        <v>32</v>
      </c>
      <c r="G6" s="12" t="s">
        <v>33</v>
      </c>
      <c r="H6" s="21">
        <v>1000</v>
      </c>
      <c r="I6" s="20">
        <v>587</v>
      </c>
      <c r="J6" s="20">
        <v>333</v>
      </c>
      <c r="K6" s="12">
        <f t="shared" ref="K6:K29" si="0">H6-I6-J6</f>
        <v>80</v>
      </c>
      <c r="L6" s="12">
        <v>4000</v>
      </c>
      <c r="M6" s="12">
        <v>300</v>
      </c>
      <c r="N6" s="12">
        <v>3700</v>
      </c>
      <c r="O6" s="12" t="s">
        <v>34</v>
      </c>
      <c r="P6" s="12" t="s">
        <v>35</v>
      </c>
      <c r="Q6" s="12" t="s">
        <v>35</v>
      </c>
      <c r="R6" s="13" t="s">
        <v>36</v>
      </c>
      <c r="S6" s="12">
        <v>13753555152</v>
      </c>
      <c r="T6" s="31">
        <v>44986</v>
      </c>
      <c r="U6" s="43" t="s">
        <v>37</v>
      </c>
      <c r="V6" s="12"/>
      <c r="W6" s="44" t="s">
        <v>38</v>
      </c>
    </row>
    <row r="7" ht="18" customHeight="true" spans="1:23">
      <c r="A7" s="12">
        <v>2</v>
      </c>
      <c r="B7" s="13" t="s">
        <v>39</v>
      </c>
      <c r="C7" s="12" t="s">
        <v>29</v>
      </c>
      <c r="D7" s="12" t="s">
        <v>30</v>
      </c>
      <c r="E7" s="12" t="s">
        <v>31</v>
      </c>
      <c r="F7" s="20" t="s">
        <v>40</v>
      </c>
      <c r="G7" s="12" t="s">
        <v>33</v>
      </c>
      <c r="H7" s="21">
        <v>100</v>
      </c>
      <c r="I7" s="20">
        <v>0</v>
      </c>
      <c r="J7" s="20">
        <v>100</v>
      </c>
      <c r="K7" s="12">
        <f t="shared" si="0"/>
        <v>0</v>
      </c>
      <c r="L7" s="12">
        <v>2000</v>
      </c>
      <c r="M7" s="12">
        <v>300</v>
      </c>
      <c r="N7" s="12">
        <v>1700</v>
      </c>
      <c r="O7" s="12" t="s">
        <v>41</v>
      </c>
      <c r="P7" s="12" t="s">
        <v>42</v>
      </c>
      <c r="Q7" s="12" t="s">
        <v>42</v>
      </c>
      <c r="R7" s="12" t="s">
        <v>43</v>
      </c>
      <c r="S7" s="12">
        <v>13610686800</v>
      </c>
      <c r="T7" s="31">
        <v>44986</v>
      </c>
      <c r="U7" s="37">
        <v>45231</v>
      </c>
      <c r="V7" s="12"/>
      <c r="W7" s="44" t="s">
        <v>44</v>
      </c>
    </row>
    <row r="8" ht="18" customHeight="true" spans="1:23">
      <c r="A8" s="12">
        <v>3</v>
      </c>
      <c r="B8" s="13" t="s">
        <v>45</v>
      </c>
      <c r="C8" s="13" t="s">
        <v>29</v>
      </c>
      <c r="D8" s="13" t="s">
        <v>30</v>
      </c>
      <c r="E8" s="13" t="s">
        <v>31</v>
      </c>
      <c r="F8" s="13" t="s">
        <v>46</v>
      </c>
      <c r="G8" s="13" t="s">
        <v>47</v>
      </c>
      <c r="H8" s="13">
        <v>340</v>
      </c>
      <c r="I8" s="13">
        <v>0</v>
      </c>
      <c r="J8" s="13">
        <v>60</v>
      </c>
      <c r="K8" s="13">
        <f t="shared" si="0"/>
        <v>280</v>
      </c>
      <c r="L8" s="13">
        <v>450</v>
      </c>
      <c r="M8" s="13">
        <v>400</v>
      </c>
      <c r="N8" s="13">
        <v>50</v>
      </c>
      <c r="O8" s="13" t="s">
        <v>34</v>
      </c>
      <c r="P8" s="13" t="s">
        <v>42</v>
      </c>
      <c r="Q8" s="13" t="s">
        <v>48</v>
      </c>
      <c r="R8" s="12"/>
      <c r="S8" s="12"/>
      <c r="T8" s="31"/>
      <c r="U8" s="37"/>
      <c r="V8" s="12"/>
      <c r="W8" s="44"/>
    </row>
    <row r="9" ht="18" customHeight="true" spans="1:23">
      <c r="A9" s="12">
        <v>4</v>
      </c>
      <c r="B9" s="12" t="s">
        <v>49</v>
      </c>
      <c r="C9" s="12" t="s">
        <v>29</v>
      </c>
      <c r="D9" s="12" t="s">
        <v>30</v>
      </c>
      <c r="E9" s="12" t="s">
        <v>50</v>
      </c>
      <c r="F9" s="20" t="s">
        <v>51</v>
      </c>
      <c r="G9" s="12" t="s">
        <v>33</v>
      </c>
      <c r="H9" s="12">
        <v>45</v>
      </c>
      <c r="I9" s="20">
        <v>0</v>
      </c>
      <c r="J9" s="20">
        <v>30</v>
      </c>
      <c r="K9" s="12">
        <f t="shared" si="0"/>
        <v>15</v>
      </c>
      <c r="L9" s="23">
        <v>325</v>
      </c>
      <c r="M9" s="23">
        <v>81</v>
      </c>
      <c r="N9" s="23">
        <v>244</v>
      </c>
      <c r="O9" s="12" t="s">
        <v>52</v>
      </c>
      <c r="P9" s="12" t="s">
        <v>53</v>
      </c>
      <c r="Q9" s="12" t="s">
        <v>50</v>
      </c>
      <c r="R9" s="32"/>
      <c r="S9" s="33"/>
      <c r="T9" s="34"/>
      <c r="U9" s="34"/>
      <c r="V9" s="12"/>
      <c r="W9" s="44" t="s">
        <v>54</v>
      </c>
    </row>
    <row r="10" ht="18" customHeight="true" spans="1:23">
      <c r="A10" s="12">
        <v>5</v>
      </c>
      <c r="B10" s="13" t="s">
        <v>55</v>
      </c>
      <c r="C10" s="12" t="s">
        <v>29</v>
      </c>
      <c r="D10" s="12" t="s">
        <v>30</v>
      </c>
      <c r="E10" s="12" t="s">
        <v>56</v>
      </c>
      <c r="F10" s="20" t="s">
        <v>57</v>
      </c>
      <c r="G10" s="12" t="s">
        <v>33</v>
      </c>
      <c r="H10" s="21">
        <v>100</v>
      </c>
      <c r="I10" s="20">
        <v>0</v>
      </c>
      <c r="J10" s="20">
        <v>50</v>
      </c>
      <c r="K10" s="12">
        <f t="shared" si="0"/>
        <v>50</v>
      </c>
      <c r="L10" s="12">
        <v>1259</v>
      </c>
      <c r="M10" s="12">
        <v>133</v>
      </c>
      <c r="N10" s="12">
        <v>1126</v>
      </c>
      <c r="O10" s="12" t="s">
        <v>34</v>
      </c>
      <c r="P10" s="12" t="s">
        <v>58</v>
      </c>
      <c r="Q10" s="12" t="s">
        <v>56</v>
      </c>
      <c r="R10" s="12" t="s">
        <v>43</v>
      </c>
      <c r="S10" s="12">
        <v>13610686800</v>
      </c>
      <c r="T10" s="31">
        <v>44986</v>
      </c>
      <c r="U10" s="37">
        <v>45200</v>
      </c>
      <c r="V10" s="12"/>
      <c r="W10" s="44" t="s">
        <v>59</v>
      </c>
    </row>
    <row r="11" ht="18" customHeight="true" spans="1:23">
      <c r="A11" s="12">
        <v>6</v>
      </c>
      <c r="B11" s="13" t="s">
        <v>60</v>
      </c>
      <c r="C11" s="12" t="s">
        <v>29</v>
      </c>
      <c r="D11" s="12" t="s">
        <v>30</v>
      </c>
      <c r="E11" s="12" t="s">
        <v>61</v>
      </c>
      <c r="F11" s="20" t="s">
        <v>62</v>
      </c>
      <c r="G11" s="12" t="s">
        <v>33</v>
      </c>
      <c r="H11" s="21">
        <v>30</v>
      </c>
      <c r="I11" s="20">
        <v>0</v>
      </c>
      <c r="J11" s="20">
        <v>15</v>
      </c>
      <c r="K11" s="12">
        <f t="shared" si="0"/>
        <v>15</v>
      </c>
      <c r="L11" s="12">
        <v>665</v>
      </c>
      <c r="M11" s="12">
        <v>174</v>
      </c>
      <c r="N11" s="12">
        <v>491</v>
      </c>
      <c r="O11" s="12" t="s">
        <v>41</v>
      </c>
      <c r="P11" s="12" t="s">
        <v>58</v>
      </c>
      <c r="Q11" s="12" t="s">
        <v>61</v>
      </c>
      <c r="R11" s="12" t="s">
        <v>43</v>
      </c>
      <c r="S11" s="12">
        <v>13610686800</v>
      </c>
      <c r="T11" s="31">
        <v>44986</v>
      </c>
      <c r="U11" s="37">
        <v>45200</v>
      </c>
      <c r="V11" s="12"/>
      <c r="W11" s="44" t="s">
        <v>63</v>
      </c>
    </row>
    <row r="12" ht="18" customHeight="true" spans="1:23">
      <c r="A12" s="12">
        <v>7</v>
      </c>
      <c r="B12" s="13" t="s">
        <v>64</v>
      </c>
      <c r="C12" s="12" t="s">
        <v>29</v>
      </c>
      <c r="D12" s="12" t="s">
        <v>30</v>
      </c>
      <c r="E12" s="12" t="s">
        <v>65</v>
      </c>
      <c r="F12" s="20" t="s">
        <v>66</v>
      </c>
      <c r="G12" s="12" t="s">
        <v>33</v>
      </c>
      <c r="H12" s="21">
        <v>18</v>
      </c>
      <c r="I12" s="20">
        <v>0</v>
      </c>
      <c r="J12" s="20">
        <v>17</v>
      </c>
      <c r="K12" s="12">
        <f t="shared" si="0"/>
        <v>1</v>
      </c>
      <c r="L12" s="12">
        <v>180</v>
      </c>
      <c r="M12" s="12">
        <v>47</v>
      </c>
      <c r="N12" s="12">
        <v>133</v>
      </c>
      <c r="O12" s="12" t="s">
        <v>67</v>
      </c>
      <c r="P12" s="12" t="s">
        <v>58</v>
      </c>
      <c r="Q12" s="12" t="s">
        <v>65</v>
      </c>
      <c r="R12" s="12" t="s">
        <v>43</v>
      </c>
      <c r="S12" s="12">
        <v>13610686800</v>
      </c>
      <c r="T12" s="31">
        <v>44986</v>
      </c>
      <c r="U12" s="37">
        <v>45200</v>
      </c>
      <c r="V12" s="12"/>
      <c r="W12" s="44" t="s">
        <v>68</v>
      </c>
    </row>
    <row r="13" ht="18" customHeight="true" spans="1:23">
      <c r="A13" s="12">
        <v>8</v>
      </c>
      <c r="B13" s="13" t="s">
        <v>69</v>
      </c>
      <c r="C13" s="12" t="s">
        <v>29</v>
      </c>
      <c r="D13" s="12" t="s">
        <v>30</v>
      </c>
      <c r="E13" s="12" t="s">
        <v>70</v>
      </c>
      <c r="F13" s="20" t="s">
        <v>71</v>
      </c>
      <c r="G13" s="12" t="s">
        <v>33</v>
      </c>
      <c r="H13" s="21">
        <v>18</v>
      </c>
      <c r="I13" s="20">
        <v>0</v>
      </c>
      <c r="J13" s="20">
        <v>15</v>
      </c>
      <c r="K13" s="12">
        <f t="shared" si="0"/>
        <v>3</v>
      </c>
      <c r="L13" s="12">
        <v>89</v>
      </c>
      <c r="M13" s="12">
        <v>28</v>
      </c>
      <c r="N13" s="12">
        <v>61</v>
      </c>
      <c r="O13" s="12" t="s">
        <v>67</v>
      </c>
      <c r="P13" s="12" t="s">
        <v>58</v>
      </c>
      <c r="Q13" s="12" t="s">
        <v>70</v>
      </c>
      <c r="R13" s="12" t="s">
        <v>43</v>
      </c>
      <c r="S13" s="12">
        <v>13610686800</v>
      </c>
      <c r="T13" s="31">
        <v>44986</v>
      </c>
      <c r="U13" s="37">
        <v>45231</v>
      </c>
      <c r="V13" s="12"/>
      <c r="W13" s="45"/>
    </row>
    <row r="14" ht="18" customHeight="true" spans="1:23">
      <c r="A14" s="12">
        <v>9</v>
      </c>
      <c r="B14" s="13" t="s">
        <v>72</v>
      </c>
      <c r="C14" s="12" t="s">
        <v>29</v>
      </c>
      <c r="D14" s="12" t="s">
        <v>30</v>
      </c>
      <c r="E14" s="12" t="s">
        <v>73</v>
      </c>
      <c r="F14" s="20" t="s">
        <v>74</v>
      </c>
      <c r="G14" s="12" t="s">
        <v>75</v>
      </c>
      <c r="H14" s="21">
        <v>15</v>
      </c>
      <c r="I14" s="20">
        <v>0</v>
      </c>
      <c r="J14" s="20">
        <v>15</v>
      </c>
      <c r="K14" s="12">
        <f t="shared" si="0"/>
        <v>0</v>
      </c>
      <c r="L14" s="12">
        <v>284</v>
      </c>
      <c r="M14" s="12">
        <v>83</v>
      </c>
      <c r="N14" s="12">
        <v>201</v>
      </c>
      <c r="O14" s="12" t="s">
        <v>52</v>
      </c>
      <c r="P14" s="12" t="s">
        <v>76</v>
      </c>
      <c r="Q14" s="12" t="s">
        <v>73</v>
      </c>
      <c r="R14" s="12"/>
      <c r="S14" s="12"/>
      <c r="T14" s="31"/>
      <c r="U14" s="37"/>
      <c r="V14" s="12"/>
      <c r="W14" s="45"/>
    </row>
    <row r="15" ht="18" customHeight="true" spans="1:23">
      <c r="A15" s="12">
        <v>10</v>
      </c>
      <c r="B15" s="12" t="s">
        <v>77</v>
      </c>
      <c r="C15" s="12" t="s">
        <v>29</v>
      </c>
      <c r="D15" s="12" t="s">
        <v>30</v>
      </c>
      <c r="E15" s="12" t="s">
        <v>78</v>
      </c>
      <c r="F15" s="20" t="s">
        <v>79</v>
      </c>
      <c r="G15" s="12" t="s">
        <v>33</v>
      </c>
      <c r="H15" s="12">
        <v>60</v>
      </c>
      <c r="I15" s="20">
        <v>0</v>
      </c>
      <c r="J15" s="20">
        <v>60</v>
      </c>
      <c r="K15" s="12">
        <f t="shared" si="0"/>
        <v>0</v>
      </c>
      <c r="L15" s="12">
        <v>492</v>
      </c>
      <c r="M15" s="12">
        <v>114</v>
      </c>
      <c r="N15" s="12">
        <v>378</v>
      </c>
      <c r="O15" s="12" t="s">
        <v>80</v>
      </c>
      <c r="P15" s="12" t="s">
        <v>81</v>
      </c>
      <c r="Q15" s="12" t="s">
        <v>78</v>
      </c>
      <c r="R15" s="12" t="s">
        <v>82</v>
      </c>
      <c r="S15" s="12">
        <v>13546533363</v>
      </c>
      <c r="T15" s="35"/>
      <c r="U15" s="35"/>
      <c r="V15" s="12"/>
      <c r="W15" s="46"/>
    </row>
    <row r="16" ht="18" customHeight="true" spans="1:23">
      <c r="A16" s="12">
        <v>11</v>
      </c>
      <c r="B16" s="13" t="s">
        <v>83</v>
      </c>
      <c r="C16" s="13" t="s">
        <v>29</v>
      </c>
      <c r="D16" s="12" t="s">
        <v>30</v>
      </c>
      <c r="E16" s="12" t="s">
        <v>84</v>
      </c>
      <c r="F16" s="20" t="s">
        <v>85</v>
      </c>
      <c r="G16" s="13" t="s">
        <v>47</v>
      </c>
      <c r="H16" s="13">
        <v>70</v>
      </c>
      <c r="I16" s="20">
        <v>0</v>
      </c>
      <c r="J16" s="20">
        <v>50</v>
      </c>
      <c r="K16" s="12">
        <f t="shared" si="0"/>
        <v>20</v>
      </c>
      <c r="L16" s="13">
        <v>350</v>
      </c>
      <c r="M16" s="13">
        <v>89</v>
      </c>
      <c r="N16" s="13">
        <v>261</v>
      </c>
      <c r="O16" s="12" t="s">
        <v>67</v>
      </c>
      <c r="P16" s="12" t="s">
        <v>86</v>
      </c>
      <c r="Q16" s="12" t="s">
        <v>84</v>
      </c>
      <c r="R16" s="12" t="s">
        <v>87</v>
      </c>
      <c r="S16" s="12">
        <v>13546532149</v>
      </c>
      <c r="T16" s="12"/>
      <c r="U16" s="36"/>
      <c r="V16" s="13"/>
      <c r="W16" s="44"/>
    </row>
    <row r="17" ht="18" customHeight="true" spans="1:23">
      <c r="A17" s="12">
        <v>12</v>
      </c>
      <c r="B17" s="13" t="s">
        <v>88</v>
      </c>
      <c r="C17" s="13" t="s">
        <v>29</v>
      </c>
      <c r="D17" s="12" t="s">
        <v>30</v>
      </c>
      <c r="E17" s="12" t="s">
        <v>89</v>
      </c>
      <c r="F17" s="20" t="s">
        <v>90</v>
      </c>
      <c r="G17" s="13" t="s">
        <v>33</v>
      </c>
      <c r="H17" s="13">
        <v>50</v>
      </c>
      <c r="I17" s="20">
        <v>0</v>
      </c>
      <c r="J17" s="20">
        <v>50</v>
      </c>
      <c r="K17" s="12">
        <f t="shared" si="0"/>
        <v>0</v>
      </c>
      <c r="L17" s="13">
        <v>2100</v>
      </c>
      <c r="M17" s="13">
        <v>479</v>
      </c>
      <c r="N17" s="13">
        <v>1621</v>
      </c>
      <c r="O17" s="12" t="s">
        <v>34</v>
      </c>
      <c r="P17" s="13" t="s">
        <v>91</v>
      </c>
      <c r="Q17" s="13" t="s">
        <v>91</v>
      </c>
      <c r="R17" s="12" t="s">
        <v>92</v>
      </c>
      <c r="S17" s="12">
        <v>13754950382</v>
      </c>
      <c r="T17" s="12"/>
      <c r="U17" s="36"/>
      <c r="V17" s="13"/>
      <c r="W17" s="44"/>
    </row>
    <row r="18" ht="18" customHeight="true" spans="1:23">
      <c r="A18" s="12">
        <v>13</v>
      </c>
      <c r="B18" s="14" t="s">
        <v>93</v>
      </c>
      <c r="C18" s="13" t="s">
        <v>29</v>
      </c>
      <c r="D18" s="12" t="s">
        <v>30</v>
      </c>
      <c r="E18" s="12" t="s">
        <v>94</v>
      </c>
      <c r="F18" s="20" t="s">
        <v>95</v>
      </c>
      <c r="G18" s="12" t="s">
        <v>47</v>
      </c>
      <c r="H18" s="22">
        <v>50</v>
      </c>
      <c r="I18" s="20">
        <v>50</v>
      </c>
      <c r="J18" s="20">
        <v>0</v>
      </c>
      <c r="K18" s="12">
        <f t="shared" si="0"/>
        <v>0</v>
      </c>
      <c r="L18" s="13">
        <v>1690</v>
      </c>
      <c r="M18" s="13">
        <v>417</v>
      </c>
      <c r="N18" s="13">
        <v>1273</v>
      </c>
      <c r="O18" s="12" t="s">
        <v>34</v>
      </c>
      <c r="P18" s="25" t="s">
        <v>81</v>
      </c>
      <c r="Q18" s="25" t="s">
        <v>81</v>
      </c>
      <c r="R18" s="25" t="s">
        <v>96</v>
      </c>
      <c r="S18" s="36">
        <v>13934670931</v>
      </c>
      <c r="T18" s="36"/>
      <c r="U18" s="35"/>
      <c r="V18" s="12"/>
      <c r="W18" s="45"/>
    </row>
    <row r="19" ht="18" customHeight="true" spans="1:23">
      <c r="A19" s="12">
        <v>14</v>
      </c>
      <c r="B19" s="14" t="s">
        <v>97</v>
      </c>
      <c r="C19" s="13" t="s">
        <v>29</v>
      </c>
      <c r="D19" s="12" t="s">
        <v>30</v>
      </c>
      <c r="E19" s="12" t="s">
        <v>31</v>
      </c>
      <c r="F19" s="20" t="s">
        <v>98</v>
      </c>
      <c r="G19" s="12" t="s">
        <v>47</v>
      </c>
      <c r="H19" s="22">
        <v>17.5</v>
      </c>
      <c r="I19" s="20">
        <v>0</v>
      </c>
      <c r="J19" s="20">
        <v>17.5</v>
      </c>
      <c r="K19" s="12">
        <f t="shared" si="0"/>
        <v>0</v>
      </c>
      <c r="L19" s="13">
        <v>50</v>
      </c>
      <c r="M19" s="13">
        <v>5</v>
      </c>
      <c r="N19" s="13">
        <v>45</v>
      </c>
      <c r="O19" s="12" t="s">
        <v>99</v>
      </c>
      <c r="P19" s="25" t="s">
        <v>100</v>
      </c>
      <c r="Q19" s="25" t="s">
        <v>100</v>
      </c>
      <c r="R19" s="25" t="s">
        <v>101</v>
      </c>
      <c r="S19" s="36">
        <v>13353572233</v>
      </c>
      <c r="T19" s="36"/>
      <c r="U19" s="35"/>
      <c r="V19" s="12"/>
      <c r="W19" s="45"/>
    </row>
    <row r="20" ht="18" customHeight="true" spans="1:23">
      <c r="A20" s="12">
        <v>15</v>
      </c>
      <c r="B20" s="14" t="s">
        <v>102</v>
      </c>
      <c r="C20" s="13" t="s">
        <v>29</v>
      </c>
      <c r="D20" s="12" t="s">
        <v>103</v>
      </c>
      <c r="E20" s="12" t="s">
        <v>31</v>
      </c>
      <c r="F20" s="20" t="s">
        <v>104</v>
      </c>
      <c r="G20" s="13" t="s">
        <v>75</v>
      </c>
      <c r="H20" s="22">
        <v>307.2</v>
      </c>
      <c r="I20" s="20">
        <v>0</v>
      </c>
      <c r="J20" s="20">
        <v>187.2</v>
      </c>
      <c r="K20" s="12">
        <f t="shared" si="0"/>
        <v>120</v>
      </c>
      <c r="L20" s="13">
        <v>1000</v>
      </c>
      <c r="M20" s="13">
        <v>1000</v>
      </c>
      <c r="N20" s="13">
        <v>0</v>
      </c>
      <c r="O20" s="12" t="s">
        <v>52</v>
      </c>
      <c r="P20" s="25" t="s">
        <v>100</v>
      </c>
      <c r="Q20" s="25" t="s">
        <v>100</v>
      </c>
      <c r="R20" s="25" t="s">
        <v>105</v>
      </c>
      <c r="S20" s="36">
        <v>15698621333</v>
      </c>
      <c r="T20" s="35"/>
      <c r="U20" s="35"/>
      <c r="V20" s="12"/>
      <c r="W20" s="45"/>
    </row>
    <row r="21" ht="18" customHeight="true" spans="1:23">
      <c r="A21" s="12">
        <v>16</v>
      </c>
      <c r="B21" s="12" t="s">
        <v>106</v>
      </c>
      <c r="C21" s="12" t="s">
        <v>29</v>
      </c>
      <c r="D21" s="12" t="s">
        <v>107</v>
      </c>
      <c r="E21" s="12" t="s">
        <v>108</v>
      </c>
      <c r="F21" s="20" t="s">
        <v>109</v>
      </c>
      <c r="G21" s="12" t="s">
        <v>47</v>
      </c>
      <c r="H21" s="21">
        <v>10</v>
      </c>
      <c r="I21" s="20">
        <v>0</v>
      </c>
      <c r="J21" s="20">
        <v>10</v>
      </c>
      <c r="K21" s="12">
        <f t="shared" si="0"/>
        <v>0</v>
      </c>
      <c r="L21" s="12">
        <v>466</v>
      </c>
      <c r="M21" s="12">
        <v>186</v>
      </c>
      <c r="N21" s="12">
        <v>280</v>
      </c>
      <c r="O21" s="12" t="s">
        <v>52</v>
      </c>
      <c r="P21" s="12" t="s">
        <v>53</v>
      </c>
      <c r="Q21" s="21" t="s">
        <v>110</v>
      </c>
      <c r="R21" s="12" t="s">
        <v>111</v>
      </c>
      <c r="S21" s="35">
        <v>18635779703</v>
      </c>
      <c r="T21" s="37">
        <v>45017</v>
      </c>
      <c r="U21" s="37">
        <v>45139</v>
      </c>
      <c r="V21" s="12"/>
      <c r="W21" s="45"/>
    </row>
    <row r="22" ht="18" customHeight="true" spans="1:23">
      <c r="A22" s="12">
        <v>17</v>
      </c>
      <c r="B22" s="12" t="s">
        <v>112</v>
      </c>
      <c r="C22" s="12" t="s">
        <v>29</v>
      </c>
      <c r="D22" s="12" t="s">
        <v>107</v>
      </c>
      <c r="E22" s="12" t="s">
        <v>73</v>
      </c>
      <c r="F22" s="20" t="s">
        <v>113</v>
      </c>
      <c r="G22" s="12" t="s">
        <v>114</v>
      </c>
      <c r="H22" s="21">
        <v>50</v>
      </c>
      <c r="I22" s="20">
        <v>0</v>
      </c>
      <c r="J22" s="20">
        <v>50</v>
      </c>
      <c r="K22" s="12">
        <f t="shared" si="0"/>
        <v>0</v>
      </c>
      <c r="L22" s="12">
        <v>284</v>
      </c>
      <c r="M22" s="12">
        <v>83</v>
      </c>
      <c r="N22" s="12">
        <v>201</v>
      </c>
      <c r="O22" s="12" t="s">
        <v>52</v>
      </c>
      <c r="P22" s="12" t="s">
        <v>76</v>
      </c>
      <c r="Q22" s="21" t="s">
        <v>73</v>
      </c>
      <c r="R22" s="12" t="s">
        <v>115</v>
      </c>
      <c r="S22" s="35">
        <v>15535737266</v>
      </c>
      <c r="T22" s="37">
        <v>45017</v>
      </c>
      <c r="U22" s="37">
        <v>45231</v>
      </c>
      <c r="V22" s="12"/>
      <c r="W22" s="45"/>
    </row>
    <row r="23" ht="18" customHeight="true" spans="1:23">
      <c r="A23" s="12">
        <v>18</v>
      </c>
      <c r="B23" s="12" t="s">
        <v>116</v>
      </c>
      <c r="C23" s="12" t="s">
        <v>29</v>
      </c>
      <c r="D23" s="12" t="s">
        <v>107</v>
      </c>
      <c r="E23" s="12" t="s">
        <v>117</v>
      </c>
      <c r="F23" s="20" t="s">
        <v>118</v>
      </c>
      <c r="G23" s="12" t="s">
        <v>119</v>
      </c>
      <c r="H23" s="21">
        <v>60</v>
      </c>
      <c r="I23" s="20">
        <v>0</v>
      </c>
      <c r="J23" s="20">
        <v>60</v>
      </c>
      <c r="K23" s="12">
        <f t="shared" si="0"/>
        <v>0</v>
      </c>
      <c r="L23" s="12">
        <v>191</v>
      </c>
      <c r="M23" s="12">
        <v>58</v>
      </c>
      <c r="N23" s="12">
        <v>133</v>
      </c>
      <c r="O23" s="12" t="s">
        <v>52</v>
      </c>
      <c r="P23" s="12" t="s">
        <v>58</v>
      </c>
      <c r="Q23" s="21" t="s">
        <v>117</v>
      </c>
      <c r="R23" s="12"/>
      <c r="S23" s="35"/>
      <c r="T23" s="37"/>
      <c r="U23" s="37"/>
      <c r="V23" s="12"/>
      <c r="W23" s="45"/>
    </row>
    <row r="24" customFormat="true" ht="18" customHeight="true" spans="1:23">
      <c r="A24" s="12">
        <v>19</v>
      </c>
      <c r="B24" s="12" t="s">
        <v>120</v>
      </c>
      <c r="C24" s="12" t="s">
        <v>29</v>
      </c>
      <c r="D24" s="12" t="s">
        <v>107</v>
      </c>
      <c r="E24" s="12" t="s">
        <v>121</v>
      </c>
      <c r="F24" s="20" t="s">
        <v>122</v>
      </c>
      <c r="G24" s="13" t="s">
        <v>75</v>
      </c>
      <c r="H24" s="21">
        <v>45</v>
      </c>
      <c r="I24" s="20">
        <v>0</v>
      </c>
      <c r="J24" s="20">
        <v>45</v>
      </c>
      <c r="K24" s="12">
        <f t="shared" si="0"/>
        <v>0</v>
      </c>
      <c r="L24" s="12">
        <v>381</v>
      </c>
      <c r="M24" s="12">
        <v>102</v>
      </c>
      <c r="N24" s="12">
        <v>279</v>
      </c>
      <c r="O24" s="12" t="s">
        <v>52</v>
      </c>
      <c r="P24" s="13" t="s">
        <v>86</v>
      </c>
      <c r="Q24" s="13" t="s">
        <v>123</v>
      </c>
      <c r="R24" s="12"/>
      <c r="S24" s="35"/>
      <c r="T24" s="37"/>
      <c r="U24" s="37"/>
      <c r="V24" s="12"/>
      <c r="W24" s="45"/>
    </row>
    <row r="25" s="1" customFormat="true" ht="18" customHeight="true" spans="1:23">
      <c r="A25" s="12">
        <v>20</v>
      </c>
      <c r="B25" s="13" t="s">
        <v>124</v>
      </c>
      <c r="C25" s="13" t="s">
        <v>29</v>
      </c>
      <c r="D25" s="12" t="s">
        <v>107</v>
      </c>
      <c r="E25" s="12" t="s">
        <v>125</v>
      </c>
      <c r="F25" s="20" t="s">
        <v>126</v>
      </c>
      <c r="G25" s="13" t="s">
        <v>47</v>
      </c>
      <c r="H25" s="13">
        <v>80</v>
      </c>
      <c r="I25" s="20">
        <v>0</v>
      </c>
      <c r="J25" s="20">
        <v>70</v>
      </c>
      <c r="K25" s="12">
        <f t="shared" si="0"/>
        <v>10</v>
      </c>
      <c r="L25" s="13">
        <v>238</v>
      </c>
      <c r="M25" s="13">
        <v>79</v>
      </c>
      <c r="N25" s="13">
        <v>159</v>
      </c>
      <c r="O25" s="12" t="s">
        <v>52</v>
      </c>
      <c r="P25" s="13" t="s">
        <v>53</v>
      </c>
      <c r="Q25" s="13" t="s">
        <v>125</v>
      </c>
      <c r="R25" s="13" t="s">
        <v>127</v>
      </c>
      <c r="S25" s="13">
        <v>13835728852</v>
      </c>
      <c r="T25" s="13" t="s">
        <v>128</v>
      </c>
      <c r="U25" s="13" t="s">
        <v>129</v>
      </c>
      <c r="V25" s="13"/>
      <c r="W25" s="44"/>
    </row>
    <row r="26" s="1" customFormat="true" ht="18" customHeight="true" spans="1:23">
      <c r="A26" s="12">
        <v>21</v>
      </c>
      <c r="B26" s="13" t="s">
        <v>130</v>
      </c>
      <c r="C26" s="13" t="s">
        <v>131</v>
      </c>
      <c r="D26" s="12" t="s">
        <v>107</v>
      </c>
      <c r="E26" s="12" t="s">
        <v>132</v>
      </c>
      <c r="F26" s="20" t="s">
        <v>133</v>
      </c>
      <c r="G26" s="13" t="s">
        <v>47</v>
      </c>
      <c r="H26" s="13">
        <v>45</v>
      </c>
      <c r="I26" s="20">
        <v>0</v>
      </c>
      <c r="J26" s="20">
        <v>45</v>
      </c>
      <c r="K26" s="12">
        <f t="shared" si="0"/>
        <v>0</v>
      </c>
      <c r="L26" s="13">
        <v>152</v>
      </c>
      <c r="M26" s="13">
        <v>40</v>
      </c>
      <c r="N26" s="13">
        <v>112</v>
      </c>
      <c r="O26" s="12" t="s">
        <v>52</v>
      </c>
      <c r="P26" s="13" t="s">
        <v>86</v>
      </c>
      <c r="Q26" s="13" t="s">
        <v>134</v>
      </c>
      <c r="R26" s="13"/>
      <c r="S26" s="13"/>
      <c r="T26" s="13"/>
      <c r="U26" s="13"/>
      <c r="V26" s="13"/>
      <c r="W26" s="44"/>
    </row>
    <row r="27" s="1" customFormat="true" ht="18" customHeight="true" spans="1:23">
      <c r="A27" s="12">
        <v>22</v>
      </c>
      <c r="B27" s="13" t="s">
        <v>135</v>
      </c>
      <c r="C27" s="13" t="s">
        <v>29</v>
      </c>
      <c r="D27" s="12" t="s">
        <v>107</v>
      </c>
      <c r="E27" s="12" t="s">
        <v>136</v>
      </c>
      <c r="F27" s="20" t="s">
        <v>137</v>
      </c>
      <c r="G27" s="13" t="s">
        <v>47</v>
      </c>
      <c r="H27" s="13">
        <v>35</v>
      </c>
      <c r="I27" s="20">
        <v>0</v>
      </c>
      <c r="J27" s="20">
        <v>35</v>
      </c>
      <c r="K27" s="12">
        <f t="shared" si="0"/>
        <v>0</v>
      </c>
      <c r="L27" s="13">
        <v>93</v>
      </c>
      <c r="M27" s="13">
        <v>20</v>
      </c>
      <c r="N27" s="13">
        <v>73</v>
      </c>
      <c r="O27" s="12" t="s">
        <v>34</v>
      </c>
      <c r="P27" s="13" t="s">
        <v>81</v>
      </c>
      <c r="Q27" s="13" t="s">
        <v>136</v>
      </c>
      <c r="R27" s="13"/>
      <c r="S27" s="13"/>
      <c r="T27" s="13"/>
      <c r="U27" s="13"/>
      <c r="V27" s="13"/>
      <c r="W27" s="44"/>
    </row>
    <row r="28" s="1" customFormat="true" ht="18" customHeight="true" spans="1:23">
      <c r="A28" s="12">
        <v>23</v>
      </c>
      <c r="B28" s="13" t="s">
        <v>138</v>
      </c>
      <c r="C28" s="13" t="s">
        <v>139</v>
      </c>
      <c r="D28" s="12" t="s">
        <v>107</v>
      </c>
      <c r="E28" s="12" t="s">
        <v>78</v>
      </c>
      <c r="F28" s="20" t="s">
        <v>140</v>
      </c>
      <c r="G28" s="13" t="s">
        <v>75</v>
      </c>
      <c r="H28" s="13">
        <v>28</v>
      </c>
      <c r="I28" s="20">
        <v>0</v>
      </c>
      <c r="J28" s="20">
        <v>28</v>
      </c>
      <c r="K28" s="12">
        <f t="shared" si="0"/>
        <v>0</v>
      </c>
      <c r="L28" s="13">
        <v>492</v>
      </c>
      <c r="M28" s="13">
        <v>114</v>
      </c>
      <c r="N28" s="13">
        <v>378</v>
      </c>
      <c r="O28" s="12" t="s">
        <v>52</v>
      </c>
      <c r="P28" s="13" t="s">
        <v>81</v>
      </c>
      <c r="Q28" s="22" t="s">
        <v>78</v>
      </c>
      <c r="R28" s="13" t="s">
        <v>141</v>
      </c>
      <c r="S28" s="36"/>
      <c r="T28" s="36"/>
      <c r="U28" s="36"/>
      <c r="V28" s="13"/>
      <c r="W28" s="44"/>
    </row>
    <row r="29" s="1" customFormat="true" ht="18" customHeight="true" spans="1:23">
      <c r="A29" s="12">
        <v>24</v>
      </c>
      <c r="B29" s="13" t="s">
        <v>142</v>
      </c>
      <c r="C29" s="13" t="s">
        <v>29</v>
      </c>
      <c r="D29" s="12" t="s">
        <v>107</v>
      </c>
      <c r="E29" s="12" t="s">
        <v>143</v>
      </c>
      <c r="F29" s="20" t="s">
        <v>144</v>
      </c>
      <c r="G29" s="13" t="s">
        <v>33</v>
      </c>
      <c r="H29" s="22">
        <v>20</v>
      </c>
      <c r="I29" s="20">
        <v>0</v>
      </c>
      <c r="J29" s="20">
        <v>20</v>
      </c>
      <c r="K29" s="12">
        <f t="shared" si="0"/>
        <v>0</v>
      </c>
      <c r="L29" s="13">
        <v>524</v>
      </c>
      <c r="M29" s="13">
        <v>109</v>
      </c>
      <c r="N29" s="13">
        <v>415</v>
      </c>
      <c r="O29" s="12" t="s">
        <v>52</v>
      </c>
      <c r="P29" s="13" t="s">
        <v>91</v>
      </c>
      <c r="Q29" s="22" t="s">
        <v>143</v>
      </c>
      <c r="R29" s="13" t="s">
        <v>141</v>
      </c>
      <c r="S29" s="36"/>
      <c r="T29" s="36"/>
      <c r="U29" s="36"/>
      <c r="V29" s="13"/>
      <c r="W29" s="47"/>
    </row>
    <row r="30" s="1" customFormat="true" ht="18" customHeight="true" spans="1:23">
      <c r="A30" s="12">
        <v>25</v>
      </c>
      <c r="B30" s="13" t="s">
        <v>145</v>
      </c>
      <c r="C30" s="15" t="s">
        <v>29</v>
      </c>
      <c r="D30" s="12" t="s">
        <v>107</v>
      </c>
      <c r="E30" s="12" t="s">
        <v>146</v>
      </c>
      <c r="F30" s="20" t="s">
        <v>147</v>
      </c>
      <c r="G30" s="13" t="s">
        <v>75</v>
      </c>
      <c r="H30" s="13">
        <v>42.3</v>
      </c>
      <c r="I30" s="20">
        <v>0</v>
      </c>
      <c r="J30" s="20">
        <v>42.3</v>
      </c>
      <c r="K30" s="12">
        <f t="shared" ref="K30:K40" si="1">H30-I30-J30</f>
        <v>0</v>
      </c>
      <c r="L30" s="13">
        <v>143</v>
      </c>
      <c r="M30" s="13">
        <v>47</v>
      </c>
      <c r="N30" s="13">
        <v>96</v>
      </c>
      <c r="O30" s="12" t="s">
        <v>52</v>
      </c>
      <c r="P30" s="13" t="s">
        <v>76</v>
      </c>
      <c r="Q30" s="22" t="s">
        <v>146</v>
      </c>
      <c r="R30" s="13"/>
      <c r="S30" s="36"/>
      <c r="T30" s="36"/>
      <c r="U30" s="36"/>
      <c r="V30" s="13"/>
      <c r="W30" s="47"/>
    </row>
    <row r="31" ht="18" customHeight="true" spans="1:23">
      <c r="A31" s="12">
        <v>26</v>
      </c>
      <c r="B31" s="13" t="s">
        <v>148</v>
      </c>
      <c r="C31" s="15" t="s">
        <v>29</v>
      </c>
      <c r="D31" s="12" t="s">
        <v>107</v>
      </c>
      <c r="E31" s="12" t="s">
        <v>149</v>
      </c>
      <c r="F31" s="20" t="s">
        <v>150</v>
      </c>
      <c r="G31" s="12" t="s">
        <v>75</v>
      </c>
      <c r="H31" s="21">
        <v>110</v>
      </c>
      <c r="I31" s="20">
        <v>26.5</v>
      </c>
      <c r="J31" s="20">
        <v>0</v>
      </c>
      <c r="K31" s="12">
        <f t="shared" si="1"/>
        <v>83.5</v>
      </c>
      <c r="L31" s="12">
        <v>549</v>
      </c>
      <c r="M31" s="12">
        <v>111</v>
      </c>
      <c r="N31" s="26">
        <v>438</v>
      </c>
      <c r="O31" s="12" t="s">
        <v>52</v>
      </c>
      <c r="P31" s="26" t="s">
        <v>151</v>
      </c>
      <c r="Q31" s="12" t="s">
        <v>152</v>
      </c>
      <c r="R31" s="12" t="s">
        <v>153</v>
      </c>
      <c r="S31" s="38" t="s">
        <v>154</v>
      </c>
      <c r="T31" s="31">
        <v>44986</v>
      </c>
      <c r="U31" s="31">
        <v>45170</v>
      </c>
      <c r="V31" s="12"/>
      <c r="W31" s="44" t="s">
        <v>155</v>
      </c>
    </row>
    <row r="32" ht="18" customHeight="true" spans="1:23">
      <c r="A32" s="12">
        <v>27</v>
      </c>
      <c r="B32" s="13" t="s">
        <v>156</v>
      </c>
      <c r="C32" s="15" t="s">
        <v>29</v>
      </c>
      <c r="D32" s="12" t="s">
        <v>107</v>
      </c>
      <c r="E32" s="12" t="s">
        <v>157</v>
      </c>
      <c r="F32" s="20" t="s">
        <v>158</v>
      </c>
      <c r="G32" s="12" t="s">
        <v>75</v>
      </c>
      <c r="H32" s="21">
        <v>115</v>
      </c>
      <c r="I32" s="20">
        <v>33</v>
      </c>
      <c r="J32" s="20">
        <v>0</v>
      </c>
      <c r="K32" s="12">
        <f t="shared" si="1"/>
        <v>82</v>
      </c>
      <c r="L32" s="12">
        <v>407</v>
      </c>
      <c r="M32" s="12">
        <v>112</v>
      </c>
      <c r="N32" s="26">
        <v>295</v>
      </c>
      <c r="O32" s="12" t="s">
        <v>52</v>
      </c>
      <c r="P32" s="26" t="s">
        <v>151</v>
      </c>
      <c r="Q32" s="21" t="s">
        <v>159</v>
      </c>
      <c r="R32" s="12" t="s">
        <v>160</v>
      </c>
      <c r="S32" s="35" t="s">
        <v>161</v>
      </c>
      <c r="T32" s="31">
        <v>44986</v>
      </c>
      <c r="U32" s="31">
        <v>45170</v>
      </c>
      <c r="V32" s="12"/>
      <c r="W32" s="44" t="s">
        <v>162</v>
      </c>
    </row>
    <row r="33" ht="18" customHeight="true" spans="1:22">
      <c r="A33" s="12">
        <v>28</v>
      </c>
      <c r="B33" s="12" t="s">
        <v>163</v>
      </c>
      <c r="C33" s="15" t="s">
        <v>29</v>
      </c>
      <c r="D33" s="12" t="s">
        <v>107</v>
      </c>
      <c r="E33" s="12" t="s">
        <v>164</v>
      </c>
      <c r="F33" s="20" t="s">
        <v>165</v>
      </c>
      <c r="G33" s="12" t="s">
        <v>75</v>
      </c>
      <c r="H33" s="21">
        <v>46</v>
      </c>
      <c r="I33" s="20">
        <v>43.5</v>
      </c>
      <c r="J33" s="20">
        <v>0</v>
      </c>
      <c r="K33" s="12">
        <f t="shared" si="1"/>
        <v>2.5</v>
      </c>
      <c r="L33" s="12">
        <v>284</v>
      </c>
      <c r="M33" s="12">
        <v>70</v>
      </c>
      <c r="N33" s="12">
        <v>214</v>
      </c>
      <c r="O33" s="12" t="s">
        <v>52</v>
      </c>
      <c r="P33" s="12" t="s">
        <v>151</v>
      </c>
      <c r="Q33" s="21" t="s">
        <v>164</v>
      </c>
      <c r="R33" s="12"/>
      <c r="S33" s="35"/>
      <c r="T33" s="35"/>
      <c r="U33" s="35"/>
      <c r="V33" s="12"/>
    </row>
    <row r="34" ht="18" customHeight="true" spans="1:22">
      <c r="A34" s="12">
        <v>29</v>
      </c>
      <c r="B34" s="12" t="s">
        <v>166</v>
      </c>
      <c r="C34" s="15" t="s">
        <v>29</v>
      </c>
      <c r="D34" s="12" t="s">
        <v>107</v>
      </c>
      <c r="E34" s="12" t="s">
        <v>167</v>
      </c>
      <c r="F34" s="20" t="s">
        <v>168</v>
      </c>
      <c r="G34" s="12" t="s">
        <v>75</v>
      </c>
      <c r="H34" s="21">
        <v>3.5</v>
      </c>
      <c r="I34" s="20">
        <v>3.5</v>
      </c>
      <c r="J34" s="20">
        <v>0</v>
      </c>
      <c r="K34" s="12">
        <f t="shared" si="1"/>
        <v>0</v>
      </c>
      <c r="L34" s="12">
        <v>135</v>
      </c>
      <c r="M34" s="12">
        <v>11</v>
      </c>
      <c r="N34" s="12">
        <v>124</v>
      </c>
      <c r="O34" s="12" t="s">
        <v>52</v>
      </c>
      <c r="P34" s="12" t="s">
        <v>169</v>
      </c>
      <c r="Q34" s="21" t="s">
        <v>170</v>
      </c>
      <c r="R34" s="12"/>
      <c r="S34" s="35"/>
      <c r="T34" s="35"/>
      <c r="U34" s="35"/>
      <c r="V34" s="12"/>
    </row>
    <row r="35" ht="18" customHeight="true" spans="1:22">
      <c r="A35" s="12">
        <v>30</v>
      </c>
      <c r="B35" s="12" t="s">
        <v>171</v>
      </c>
      <c r="C35" s="15" t="s">
        <v>29</v>
      </c>
      <c r="D35" s="12" t="s">
        <v>107</v>
      </c>
      <c r="E35" s="12" t="s">
        <v>172</v>
      </c>
      <c r="F35" s="20" t="s">
        <v>173</v>
      </c>
      <c r="G35" s="12" t="s">
        <v>75</v>
      </c>
      <c r="H35" s="21">
        <v>100</v>
      </c>
      <c r="I35" s="20">
        <v>15.5</v>
      </c>
      <c r="J35" s="20">
        <v>0</v>
      </c>
      <c r="K35" s="12">
        <f t="shared" si="1"/>
        <v>84.5</v>
      </c>
      <c r="L35" s="12">
        <v>470</v>
      </c>
      <c r="M35" s="12">
        <v>33</v>
      </c>
      <c r="N35" s="12">
        <v>437</v>
      </c>
      <c r="O35" s="12" t="s">
        <v>52</v>
      </c>
      <c r="P35" s="12" t="s">
        <v>169</v>
      </c>
      <c r="Q35" s="21" t="s">
        <v>170</v>
      </c>
      <c r="R35" s="12"/>
      <c r="S35" s="35"/>
      <c r="T35" s="35"/>
      <c r="U35" s="35"/>
      <c r="V35" s="12"/>
    </row>
    <row r="36" ht="18" customHeight="true" spans="1:22">
      <c r="A36" s="12">
        <v>31</v>
      </c>
      <c r="B36" s="12" t="s">
        <v>174</v>
      </c>
      <c r="C36" s="15" t="s">
        <v>29</v>
      </c>
      <c r="D36" s="12" t="s">
        <v>107</v>
      </c>
      <c r="E36" s="12" t="s">
        <v>175</v>
      </c>
      <c r="F36" s="20" t="s">
        <v>176</v>
      </c>
      <c r="G36" s="12" t="s">
        <v>75</v>
      </c>
      <c r="H36" s="21">
        <v>20</v>
      </c>
      <c r="I36" s="20">
        <v>14</v>
      </c>
      <c r="J36" s="20">
        <v>0</v>
      </c>
      <c r="K36" s="12">
        <f t="shared" si="1"/>
        <v>6</v>
      </c>
      <c r="L36" s="12">
        <v>280</v>
      </c>
      <c r="M36" s="12">
        <v>58</v>
      </c>
      <c r="N36" s="12">
        <v>222</v>
      </c>
      <c r="O36" s="12" t="s">
        <v>52</v>
      </c>
      <c r="P36" s="12" t="s">
        <v>169</v>
      </c>
      <c r="Q36" s="21" t="s">
        <v>170</v>
      </c>
      <c r="R36" s="12"/>
      <c r="S36" s="35"/>
      <c r="T36" s="35"/>
      <c r="U36" s="35"/>
      <c r="V36" s="12"/>
    </row>
    <row r="37" ht="18" customHeight="true" spans="1:22">
      <c r="A37" s="12">
        <v>32</v>
      </c>
      <c r="B37" s="12" t="s">
        <v>177</v>
      </c>
      <c r="C37" s="15" t="s">
        <v>29</v>
      </c>
      <c r="D37" s="12" t="s">
        <v>107</v>
      </c>
      <c r="E37" s="12" t="s">
        <v>178</v>
      </c>
      <c r="F37" s="20" t="s">
        <v>179</v>
      </c>
      <c r="G37" s="12" t="s">
        <v>75</v>
      </c>
      <c r="H37" s="21">
        <v>18</v>
      </c>
      <c r="I37" s="20">
        <v>14</v>
      </c>
      <c r="J37" s="20">
        <v>0</v>
      </c>
      <c r="K37" s="12">
        <f t="shared" si="1"/>
        <v>4</v>
      </c>
      <c r="L37" s="12">
        <v>346</v>
      </c>
      <c r="M37" s="12">
        <v>194</v>
      </c>
      <c r="N37" s="12">
        <v>152</v>
      </c>
      <c r="O37" s="12" t="s">
        <v>52</v>
      </c>
      <c r="P37" s="12" t="s">
        <v>53</v>
      </c>
      <c r="Q37" s="21" t="s">
        <v>178</v>
      </c>
      <c r="R37" s="12"/>
      <c r="S37" s="35"/>
      <c r="T37" s="35"/>
      <c r="U37" s="35"/>
      <c r="V37" s="12"/>
    </row>
    <row r="38" ht="18" customHeight="true" spans="1:22">
      <c r="A38" s="12">
        <v>33</v>
      </c>
      <c r="B38" s="12" t="s">
        <v>180</v>
      </c>
      <c r="C38" s="15" t="s">
        <v>29</v>
      </c>
      <c r="D38" s="12" t="s">
        <v>107</v>
      </c>
      <c r="E38" s="12" t="s">
        <v>181</v>
      </c>
      <c r="F38" s="20" t="s">
        <v>182</v>
      </c>
      <c r="G38" s="12" t="s">
        <v>75</v>
      </c>
      <c r="H38" s="21">
        <v>16</v>
      </c>
      <c r="I38" s="20">
        <v>0</v>
      </c>
      <c r="J38" s="20">
        <v>16</v>
      </c>
      <c r="K38" s="12">
        <f t="shared" si="1"/>
        <v>0</v>
      </c>
      <c r="L38" s="12">
        <v>110</v>
      </c>
      <c r="M38" s="12">
        <v>29</v>
      </c>
      <c r="N38" s="12">
        <v>81</v>
      </c>
      <c r="O38" s="12" t="s">
        <v>52</v>
      </c>
      <c r="P38" s="12" t="s">
        <v>76</v>
      </c>
      <c r="Q38" s="21" t="s">
        <v>181</v>
      </c>
      <c r="R38" s="12"/>
      <c r="S38" s="35"/>
      <c r="T38" s="35"/>
      <c r="U38" s="35"/>
      <c r="V38" s="12"/>
    </row>
    <row r="39" ht="18" customHeight="true" spans="1:22">
      <c r="A39" s="12">
        <v>34</v>
      </c>
      <c r="B39" s="12" t="s">
        <v>183</v>
      </c>
      <c r="C39" s="15" t="s">
        <v>29</v>
      </c>
      <c r="D39" s="12" t="s">
        <v>184</v>
      </c>
      <c r="E39" s="12" t="s">
        <v>31</v>
      </c>
      <c r="F39" s="20" t="s">
        <v>185</v>
      </c>
      <c r="G39" s="12" t="s">
        <v>75</v>
      </c>
      <c r="H39" s="21">
        <v>150</v>
      </c>
      <c r="I39" s="20">
        <v>0</v>
      </c>
      <c r="J39" s="20">
        <v>150</v>
      </c>
      <c r="K39" s="12">
        <f t="shared" si="1"/>
        <v>0</v>
      </c>
      <c r="L39" s="12">
        <v>600</v>
      </c>
      <c r="M39" s="12">
        <v>500</v>
      </c>
      <c r="N39" s="12">
        <v>100</v>
      </c>
      <c r="O39" s="12" t="s">
        <v>186</v>
      </c>
      <c r="P39" s="12" t="s">
        <v>100</v>
      </c>
      <c r="Q39" s="21" t="s">
        <v>187</v>
      </c>
      <c r="R39" s="12"/>
      <c r="S39" s="35"/>
      <c r="T39" s="35"/>
      <c r="U39" s="35"/>
      <c r="V39" s="12"/>
    </row>
    <row r="40" ht="18" customHeight="true" spans="1:22">
      <c r="A40" s="12">
        <v>35</v>
      </c>
      <c r="B40" s="12" t="s">
        <v>188</v>
      </c>
      <c r="C40" s="15" t="s">
        <v>29</v>
      </c>
      <c r="D40" s="12" t="s">
        <v>189</v>
      </c>
      <c r="E40" s="12" t="s">
        <v>31</v>
      </c>
      <c r="F40" s="20" t="s">
        <v>190</v>
      </c>
      <c r="G40" s="12" t="s">
        <v>75</v>
      </c>
      <c r="H40" s="21">
        <v>141.9</v>
      </c>
      <c r="I40" s="20">
        <v>0</v>
      </c>
      <c r="J40" s="20">
        <v>132</v>
      </c>
      <c r="K40" s="12">
        <f t="shared" si="1"/>
        <v>9.90000000000001</v>
      </c>
      <c r="L40" s="12">
        <v>420</v>
      </c>
      <c r="M40" s="12">
        <v>420</v>
      </c>
      <c r="N40" s="12">
        <v>0</v>
      </c>
      <c r="O40" s="12" t="s">
        <v>99</v>
      </c>
      <c r="P40" s="12" t="s">
        <v>100</v>
      </c>
      <c r="Q40" s="21" t="s">
        <v>100</v>
      </c>
      <c r="R40" s="12"/>
      <c r="S40" s="35"/>
      <c r="T40" s="35"/>
      <c r="U40" s="35"/>
      <c r="V40" s="12"/>
    </row>
  </sheetData>
  <autoFilter ref="A4:W40">
    <extLst/>
  </autoFilter>
  <mergeCells count="15">
    <mergeCell ref="A1:W1"/>
    <mergeCell ref="Q2:W2"/>
    <mergeCell ref="B3:G3"/>
    <mergeCell ref="H3:K3"/>
    <mergeCell ref="L3:N3"/>
    <mergeCell ref="A5:G5"/>
    <mergeCell ref="A3:A4"/>
    <mergeCell ref="O3:O4"/>
    <mergeCell ref="P3:P4"/>
    <mergeCell ref="Q3:Q4"/>
    <mergeCell ref="R3:R4"/>
    <mergeCell ref="S3:S4"/>
    <mergeCell ref="T3:T4"/>
    <mergeCell ref="U3:U4"/>
    <mergeCell ref="V3:V4"/>
  </mergeCells>
  <conditionalFormatting sqref="V5">
    <cfRule type="duplicateValues" dxfId="0" priority="6"/>
  </conditionalFormatting>
  <conditionalFormatting sqref="W6">
    <cfRule type="duplicateValues" dxfId="0" priority="1"/>
  </conditionalFormatting>
  <conditionalFormatting sqref="W12">
    <cfRule type="duplicateValues" dxfId="0" priority="4"/>
  </conditionalFormatting>
  <conditionalFormatting sqref="W31">
    <cfRule type="duplicateValues" dxfId="0" priority="3"/>
  </conditionalFormatting>
  <conditionalFormatting sqref="W32">
    <cfRule type="duplicateValues" dxfId="0" priority="2"/>
  </conditionalFormatting>
  <conditionalFormatting sqref="W7:W11">
    <cfRule type="duplicateValues" dxfId="0" priority="5"/>
  </conditionalFormatting>
  <printOptions horizontalCentered="true"/>
  <pageMargins left="0.471527777777778" right="0.15625" top="0.55" bottom="0.313888888888889" header="0.313888888888889" footer="0.313888888888889"/>
  <pageSetup paperSize="9" scale="75" fitToHeight="0" orientation="landscape" horizontalDpi="600" verticalDpi="300"/>
  <headerFooter alignWithMargins="0"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2023年确定实施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Slq</dc:creator>
  <cp:lastModifiedBy>greatwall</cp:lastModifiedBy>
  <dcterms:created xsi:type="dcterms:W3CDTF">2023-11-09T16:28:00Z</dcterms:created>
  <dcterms:modified xsi:type="dcterms:W3CDTF">2024-06-03T19:12:08Z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46BCB61B31354405B3ED80C1AE30F2F4_11</vt:lpwstr>
  </property>
  <property fmtid="{D5CDD505-2E9C-101B-9397-08002B2CF9AE}" pid="3" name="KSOProductBuildVer">
    <vt:lpwstr>2052-11.8.2.10195</vt:lpwstr>
  </property>
</Properties>
</file>