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8615" firstSheet="2"/>
  </bookViews>
  <sheets>
    <sheet name="明细表第二批" sheetId="14" r:id="rId1"/>
  </sheets>
  <definedNames>
    <definedName name="_xlnm._FilterDatabase" localSheetId="0" hidden="1">明细表第二批!$A$5:$L$36</definedName>
    <definedName name="_xlnm.Print_Titles" localSheetId="0">明细表第二批!$3:$5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<sst xmlns="http://schemas.openxmlformats.org/spreadsheetml/2006/main" count="196" uniqueCount="137">
  <si>
    <t>古县2026年中央、省级第二批帮扶资金及第一批调整资金使用计划表</t>
  </si>
  <si>
    <t>序号</t>
  </si>
  <si>
    <t>项目名称</t>
  </si>
  <si>
    <t>建设内容及规模</t>
  </si>
  <si>
    <t>项目类别</t>
  </si>
  <si>
    <t>项目主管单位</t>
  </si>
  <si>
    <t>实施单位</t>
  </si>
  <si>
    <t>资金安排</t>
  </si>
  <si>
    <t>备注</t>
  </si>
  <si>
    <t>预算
总投资
（万元）</t>
  </si>
  <si>
    <t>其中</t>
  </si>
  <si>
    <r>
      <rPr>
        <b/>
        <sz val="11"/>
        <color theme="1"/>
        <rFont val="仿宋_GB2312"/>
        <charset val="134"/>
      </rPr>
      <t xml:space="preserve">中央资金
</t>
    </r>
    <r>
      <rPr>
        <b/>
        <sz val="10"/>
        <color theme="1"/>
        <rFont val="仿宋_GB2312"/>
        <charset val="134"/>
      </rPr>
      <t>（829万元）</t>
    </r>
    <r>
      <rPr>
        <b/>
        <sz val="11"/>
        <color theme="1"/>
        <rFont val="仿宋_GB2312"/>
        <charset val="134"/>
      </rPr>
      <t xml:space="preserve">
晋财农(2026)40号</t>
    </r>
  </si>
  <si>
    <t>省级资金
（1082万元）
晋财农(2026)39号</t>
  </si>
  <si>
    <r>
      <rPr>
        <b/>
        <sz val="11"/>
        <color theme="1"/>
        <rFont val="仿宋_GB2312"/>
        <charset val="134"/>
      </rPr>
      <t>第一批县级调整资金</t>
    </r>
    <r>
      <rPr>
        <b/>
        <sz val="10"/>
        <color theme="1"/>
        <rFont val="仿宋_GB2312"/>
        <charset val="134"/>
      </rPr>
      <t>（322.8879万元）</t>
    </r>
  </si>
  <si>
    <t>其他资金
（万元）</t>
  </si>
  <si>
    <t>古县特色农业种植补助项目</t>
  </si>
  <si>
    <t>全县农户发展蔬菜及食用菌等进行奖补</t>
  </si>
  <si>
    <t>产业发展</t>
  </si>
  <si>
    <t>农业农村局</t>
  </si>
  <si>
    <t>5100001672433866</t>
  </si>
  <si>
    <t>古县玉米单产提升示范推广项目</t>
  </si>
  <si>
    <t>全县以三种模式为主，推广玉米单产提升集成技术模式，推广面积10000亩</t>
  </si>
  <si>
    <t>5100001672437165</t>
  </si>
  <si>
    <t>古县重点帮扶群体交通补贴</t>
  </si>
  <si>
    <t>对符合条件的重点帮扶群体一次性外出务工交通补助</t>
  </si>
  <si>
    <t>就业项目</t>
  </si>
  <si>
    <t>5100001673174839</t>
  </si>
  <si>
    <t>古县重点帮扶群体稳岗补助</t>
  </si>
  <si>
    <t>对符合条件的稳定务工重点帮扶群体补助</t>
  </si>
  <si>
    <t>5100001673233298</t>
  </si>
  <si>
    <t>古县帮扶小额信贷贴息项目</t>
  </si>
  <si>
    <t>对农村有帮扶需求人群，涵盖防返贫对象及原建档立卡脱贫人口；单户最高可贷10万元，贷款期限最长3年，财政予以贴息</t>
  </si>
  <si>
    <t>5100001673180241</t>
  </si>
  <si>
    <t>古县现代农业高质量发展研究院技术服务项目</t>
  </si>
  <si>
    <t>特色农业产业技术服务</t>
  </si>
  <si>
    <t>5100001673043765</t>
  </si>
  <si>
    <t>古县农村人居环境配套设施提质扩面项目</t>
  </si>
  <si>
    <t>73个村6个社区补齐配备3000个户垃圾桶、垃圾车57辆</t>
  </si>
  <si>
    <t>乡村建设行动</t>
  </si>
  <si>
    <t>5100001737349775</t>
  </si>
  <si>
    <t>古县中药材产业发展项目</t>
  </si>
  <si>
    <t>标准制定，种源攻关</t>
  </si>
  <si>
    <t>中药材协会</t>
  </si>
  <si>
    <t>5100001737348138</t>
  </si>
  <si>
    <t>古县粮油类种植补助项目</t>
  </si>
  <si>
    <t>全县农户发展小杂粮、大豆油料、小麦等进行补助</t>
  </si>
  <si>
    <t>5100001737348929</t>
  </si>
  <si>
    <t>古县产业发展联农带户示范建设补助项目</t>
  </si>
  <si>
    <t>对产业发展联农带户效果明显的给予补助</t>
  </si>
  <si>
    <t>5100001672659683</t>
  </si>
  <si>
    <t>古县农村安全饮水巩固提升项目</t>
  </si>
  <si>
    <t>新建机井、蓄水池，更换管网及水表改造</t>
  </si>
  <si>
    <t>水务公司</t>
  </si>
  <si>
    <t>5100001673249003</t>
  </si>
  <si>
    <t>北平镇新庄村高山冷凉蔬菜种植基地配套项目</t>
  </si>
  <si>
    <t>建设冷凉蔬菜种植基地，规模种植豆角、白菜等蔬菜，修建蓄水池，购置机械无人机，铺设管道以及相关滴灌设施，3米宽沙石路，修复破损路面，修筑石坝</t>
  </si>
  <si>
    <t>北平镇人民政府</t>
  </si>
  <si>
    <t>新庄村</t>
  </si>
  <si>
    <t>5100001662954822</t>
  </si>
  <si>
    <t>北平镇南平村道路改造项目</t>
  </si>
  <si>
    <t>修建排水渠350米</t>
  </si>
  <si>
    <t>南平村</t>
  </si>
  <si>
    <t>5100001663267378</t>
  </si>
  <si>
    <t>北平镇北平村排水修缮项目</t>
  </si>
  <si>
    <t>村内巷道改造及铺设下水管网100米左右；改造路口约60平米</t>
  </si>
  <si>
    <t>北平村</t>
  </si>
  <si>
    <t>5100001663266424</t>
  </si>
  <si>
    <t>古阳镇白素村道路改造工程</t>
  </si>
  <si>
    <t>新修一条村内道路，包括路面硬化1100平米及污水管道等辅助工程</t>
  </si>
  <si>
    <t>古阳镇人民政府</t>
  </si>
  <si>
    <t>白素村</t>
  </si>
  <si>
    <t>5100001737543134</t>
  </si>
  <si>
    <t>古阳镇金堆村道路提升项目</t>
  </si>
  <si>
    <t>修复村内破损道路，包括沥青路面铺设280米及排水渠修复</t>
  </si>
  <si>
    <t>金堆村</t>
  </si>
  <si>
    <t>5100001737543898</t>
  </si>
  <si>
    <t>古阳镇相力村道路修缮项目</t>
  </si>
  <si>
    <t>修复相力村破损道路50米（硬化面积175平方米）、修建护坡共203立方米，修复枣庄排水渠240立方米</t>
  </si>
  <si>
    <t>相力村</t>
  </si>
  <si>
    <t>5100001671471190</t>
  </si>
  <si>
    <t>古阳镇安吉村移民安置点排水改造及护坡治理项目</t>
  </si>
  <si>
    <t>1、下水管道铺设400米挖方、填方，铺设30公分管道；2、砌石坝66.1米、高度平均为2.8米、宽度平均为 1.5米</t>
  </si>
  <si>
    <t>安吉村</t>
  </si>
  <si>
    <t>5100001737544531</t>
  </si>
  <si>
    <t>古阳镇古阳村排水渠修缮项目</t>
  </si>
  <si>
    <t>维修村内损坏水渠630米</t>
  </si>
  <si>
    <t>古阳村</t>
  </si>
  <si>
    <t>5100001737545534</t>
  </si>
  <si>
    <t>岳阳镇五马村“神马小镇 乡约溪畔”农文旅融合亲子研学基地项目</t>
  </si>
  <si>
    <t>建设五马生态溪栖谷，农耕文化研学基地（拓印坊、木工坊、玉米坊、石磨坊、教育基地）</t>
  </si>
  <si>
    <t>岳阳镇人民政府</t>
  </si>
  <si>
    <t>五马村</t>
  </si>
  <si>
    <t>5100001674107981</t>
  </si>
  <si>
    <t>岳阳镇辛庄村村组道路硬化项目</t>
  </si>
  <si>
    <t>修建从辛庄村河东组到马头原的长800米，宽3.5米的通组道路，护坡15米长，1.5米高，平整路基800米</t>
  </si>
  <si>
    <t>辛庄村</t>
  </si>
  <si>
    <t>5100001674449563</t>
  </si>
  <si>
    <t>三合镇草峪村农业生产设施综合配套项目</t>
  </si>
  <si>
    <t>新建冷库3间（长20米，宽15米），建设配套附属设施机库棚</t>
  </si>
  <si>
    <t>三合镇人民政府</t>
  </si>
  <si>
    <t>草峪村</t>
  </si>
  <si>
    <t>5100001677718322</t>
  </si>
  <si>
    <t>三合镇三合村大卜垣组田间道路修复项目</t>
  </si>
  <si>
    <t>路面修复10m，路基回填3m，新建15m排水渠</t>
  </si>
  <si>
    <t>三合村</t>
  </si>
  <si>
    <t>5100001737738131</t>
  </si>
  <si>
    <t>旧县镇旧县村道路修缮项目</t>
  </si>
  <si>
    <t>1.旧县村街道两旁排水渠修缮约960米；2.旧县村三组引线至西漫沟水泥硬化路面120米、3.5米；旧县村二组道路修缮300米、3米；3.旧县村三组道路缮120米、3.5米；4.旧县村三组石墙、砖院墙及路面塌陷修缮</t>
  </si>
  <si>
    <t>旧县镇人民政府</t>
  </si>
  <si>
    <t>旧县村</t>
  </si>
  <si>
    <t>5100001662947377</t>
  </si>
  <si>
    <t>旧县镇西庄移民新村下水道维修项目</t>
  </si>
  <si>
    <t>维修下水道200米，修建两个排水池，硬化道路150平米</t>
  </si>
  <si>
    <t>西庄村</t>
  </si>
  <si>
    <t>5100001737375636</t>
  </si>
  <si>
    <t>旧县镇并侯村东庄组路面塌陷维修项目</t>
  </si>
  <si>
    <t>恢复路面硬化70平米，做毛石挡墙，回填土坑450立方</t>
  </si>
  <si>
    <t>并侯村</t>
  </si>
  <si>
    <t>5100001737378977</t>
  </si>
  <si>
    <t>南垣乡芦家岭村种植水果项目</t>
  </si>
  <si>
    <t>发展92亩梯田式黄油蟠桃种植，整地、苗木栽植、施肥、围栏、作业厂房及灌溉配套设施</t>
  </si>
  <si>
    <t>南垣乡人民政府</t>
  </si>
  <si>
    <t>芦家岭村</t>
  </si>
  <si>
    <t>5100001674774098</t>
  </si>
  <si>
    <t>南垣乡店上村霍家庄道路建设项目</t>
  </si>
  <si>
    <t>店上村韩家岭组韩家岭至霍家庄1.5公里、3米宽、15公分道路硬化</t>
  </si>
  <si>
    <t>店上村</t>
  </si>
  <si>
    <t>5100001675051647</t>
  </si>
  <si>
    <t>南垣乡苏家庄村农田设施修缮项目</t>
  </si>
  <si>
    <t>对苏家庄村农田灌溉设施管道阀门井出水口、损坏老化管道等进行维修，新装变频启动柜2个，田间道路起皮和裂缝等损坏部分（105平方）进行维修</t>
  </si>
  <si>
    <t>苏家庄村</t>
  </si>
  <si>
    <t>5100001737829856</t>
  </si>
  <si>
    <t>南垣乡郭店村田间道路修缮项目</t>
  </si>
  <si>
    <t>对郭店村郭店组田间道路起皮（1800米）和裂缝等损坏部分（180平方）进行修缮</t>
  </si>
  <si>
    <t>郭店村</t>
  </si>
  <si>
    <t>5100001737822752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</si>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</sst>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0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31" fontId="5" fillId="0" borderId="0" xfId="0" applyNumberFormat="1" applyFont="1" applyFill="1" applyAlignment="1">
      <alignment horizontal="right" vertical="center" indent="2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1" xfId="0" applyNumberFormat="1" applyFont="1" applyFill="1" applyBorder="1" applyAlignment="1" applyProtection="1">
      <alignment horizontal="center" vertical="center" wrapText="1" shrinkToFit="1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36"/>
  <sheetViews>
    <sheetView tabSelected="1" zoomScale="70" zoomScaleNormal="70" topLeftCell="A16" workbookViewId="0">
      <selection activeCell="B26" sqref="B26:L26"/>
    </sheetView>
  </sheetViews>
  <sheetFormatPr defaultColWidth="9" defaultRowHeight="14.4"/>
  <cols>
    <col min="1" max="1" width="6.87962962962963" style="2" customWidth="1"/>
    <col min="2" max="2" width="30.712962962963" style="2" customWidth="1"/>
    <col min="3" max="3" width="79.8703703703704" style="2" customWidth="1"/>
    <col min="4" max="4" width="15.6666666666667" style="2" customWidth="1"/>
    <col min="5" max="5" width="16.2592592592593" style="2" customWidth="1"/>
    <col min="6" max="6" width="17.2592592592593" style="2" customWidth="1"/>
    <col min="7" max="7" width="11.1666666666667" style="2" customWidth="1"/>
    <col min="8" max="8" width="13.2037037037037" style="2" customWidth="1"/>
    <col min="9" max="9" width="15.8055555555556" style="2" customWidth="1"/>
    <col min="10" max="10" width="13.3240740740741" style="2" customWidth="1"/>
    <col min="11" max="12" width="11.1666666666667" style="2" customWidth="1"/>
    <col min="13" max="13" width="19.0462962962963" style="2" customWidth="1"/>
    <col min="14" max="14" width="9" style="2"/>
    <col min="15" max="15" width="9.66666666666667" style="2"/>
    <col min="16" max="16384" width="9" style="2"/>
  </cols>
  <sheetData>
    <row r="1" s="1" customFormat="1" ht="32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21" customHeight="1" spans="1:12">
      <c r="A2" s="4"/>
      <c r="B2" s="5"/>
      <c r="C2" s="6"/>
      <c r="D2" s="4"/>
      <c r="E2" s="7"/>
      <c r="F2" s="7"/>
      <c r="G2" s="8"/>
      <c r="H2" s="8"/>
      <c r="I2" s="8"/>
      <c r="J2" s="8"/>
      <c r="K2" s="8"/>
      <c r="L2" s="8"/>
    </row>
    <row r="3" s="1" customFormat="1" ht="30" customHeight="1" spans="1:12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/>
      <c r="I3" s="9"/>
      <c r="J3" s="9"/>
      <c r="K3" s="9"/>
      <c r="L3" s="9" t="s">
        <v>8</v>
      </c>
    </row>
    <row r="4" s="1" customFormat="1" ht="30" customHeight="1" spans="1:12">
      <c r="A4" s="9"/>
      <c r="B4" s="9"/>
      <c r="C4" s="9"/>
      <c r="D4" s="9"/>
      <c r="E4" s="9"/>
      <c r="F4" s="9"/>
      <c r="G4" s="9" t="s">
        <v>9</v>
      </c>
      <c r="H4" s="9" t="s">
        <v>10</v>
      </c>
      <c r="I4" s="9"/>
      <c r="J4" s="9"/>
      <c r="K4" s="9"/>
      <c r="L4" s="9"/>
    </row>
    <row r="5" s="1" customFormat="1" ht="85" customHeight="1" spans="1:12">
      <c r="A5" s="9"/>
      <c r="B5" s="9"/>
      <c r="C5" s="9"/>
      <c r="D5" s="9"/>
      <c r="E5" s="9"/>
      <c r="F5" s="9"/>
      <c r="G5" s="9"/>
      <c r="H5" s="9" t="s">
        <v>11</v>
      </c>
      <c r="I5" s="9" t="s">
        <v>12</v>
      </c>
      <c r="J5" s="9" t="s">
        <v>13</v>
      </c>
      <c r="K5" s="9" t="s">
        <v>14</v>
      </c>
      <c r="L5" s="9"/>
    </row>
    <row r="6" ht="46" customHeight="1" spans="1:12">
      <c r="A6" s="10">
        <v>1</v>
      </c>
      <c r="B6" s="11" t="s">
        <v>15</v>
      </c>
      <c r="C6" s="11" t="s">
        <v>16</v>
      </c>
      <c r="D6" s="11" t="s">
        <v>17</v>
      </c>
      <c r="E6" s="11" t="s">
        <v>18</v>
      </c>
      <c r="F6" s="11" t="s">
        <v>18</v>
      </c>
      <c r="G6" s="11">
        <v>272.6879</v>
      </c>
      <c r="H6" s="11">
        <v>272.6879</v>
      </c>
      <c r="I6" s="10"/>
      <c r="J6" s="10"/>
      <c r="K6" s="10"/>
      <c r="L6" s="25" t="s">
        <v>19</v>
      </c>
    </row>
    <row r="7" ht="37" customHeight="1" spans="1:12">
      <c r="A7" s="10">
        <v>2</v>
      </c>
      <c r="B7" s="11" t="s">
        <v>20</v>
      </c>
      <c r="C7" s="12" t="s">
        <v>21</v>
      </c>
      <c r="D7" s="11" t="s">
        <v>17</v>
      </c>
      <c r="E7" s="11" t="s">
        <v>18</v>
      </c>
      <c r="F7" s="11" t="s">
        <v>18</v>
      </c>
      <c r="G7" s="10">
        <f t="shared" ref="G7:G17" si="0">H7+I7+J7+K7</f>
        <v>160</v>
      </c>
      <c r="H7" s="11">
        <v>160</v>
      </c>
      <c r="I7" s="10"/>
      <c r="J7" s="10"/>
      <c r="K7" s="10"/>
      <c r="L7" s="25" t="s">
        <v>22</v>
      </c>
    </row>
    <row r="8" ht="40" customHeight="1" spans="1:12">
      <c r="A8" s="10">
        <v>3</v>
      </c>
      <c r="B8" s="11" t="s">
        <v>23</v>
      </c>
      <c r="C8" s="11" t="s">
        <v>24</v>
      </c>
      <c r="D8" s="11" t="s">
        <v>25</v>
      </c>
      <c r="E8" s="11" t="s">
        <v>18</v>
      </c>
      <c r="F8" s="11" t="s">
        <v>18</v>
      </c>
      <c r="G8" s="10">
        <f t="shared" si="0"/>
        <v>100</v>
      </c>
      <c r="H8" s="10"/>
      <c r="I8" s="10">
        <v>100</v>
      </c>
      <c r="J8" s="10"/>
      <c r="K8" s="10"/>
      <c r="L8" s="25" t="s">
        <v>26</v>
      </c>
    </row>
    <row r="9" ht="48" customHeight="1" spans="1:12">
      <c r="A9" s="10">
        <v>4</v>
      </c>
      <c r="B9" s="13" t="s">
        <v>27</v>
      </c>
      <c r="C9" s="13" t="s">
        <v>28</v>
      </c>
      <c r="D9" s="11" t="s">
        <v>25</v>
      </c>
      <c r="E9" s="11" t="s">
        <v>18</v>
      </c>
      <c r="F9" s="11" t="s">
        <v>18</v>
      </c>
      <c r="G9" s="10">
        <f t="shared" si="0"/>
        <v>100</v>
      </c>
      <c r="H9" s="10"/>
      <c r="I9" s="10">
        <v>100</v>
      </c>
      <c r="J9" s="10"/>
      <c r="K9" s="10"/>
      <c r="L9" s="25" t="s">
        <v>29</v>
      </c>
    </row>
    <row r="10" ht="48" customHeight="1" spans="1:12">
      <c r="A10" s="10">
        <v>5</v>
      </c>
      <c r="B10" s="13" t="s">
        <v>30</v>
      </c>
      <c r="C10" s="13" t="s">
        <v>31</v>
      </c>
      <c r="D10" s="11" t="s">
        <v>17</v>
      </c>
      <c r="E10" s="11" t="s">
        <v>18</v>
      </c>
      <c r="F10" s="11" t="s">
        <v>18</v>
      </c>
      <c r="G10" s="10">
        <f t="shared" si="0"/>
        <v>30</v>
      </c>
      <c r="H10" s="11">
        <v>21</v>
      </c>
      <c r="I10" s="10">
        <v>9</v>
      </c>
      <c r="J10" s="10"/>
      <c r="K10" s="10"/>
      <c r="L10" s="25" t="s">
        <v>32</v>
      </c>
    </row>
    <row r="11" ht="48" customHeight="1" spans="1:12">
      <c r="A11" s="10">
        <v>6</v>
      </c>
      <c r="B11" s="11" t="s">
        <v>33</v>
      </c>
      <c r="C11" s="11" t="s">
        <v>34</v>
      </c>
      <c r="D11" s="11" t="s">
        <v>17</v>
      </c>
      <c r="E11" s="11" t="s">
        <v>18</v>
      </c>
      <c r="F11" s="11" t="s">
        <v>18</v>
      </c>
      <c r="G11" s="10">
        <f t="shared" si="0"/>
        <v>100</v>
      </c>
      <c r="H11" s="11">
        <v>100</v>
      </c>
      <c r="I11" s="10"/>
      <c r="J11" s="10"/>
      <c r="K11" s="10"/>
      <c r="L11" s="25" t="s">
        <v>35</v>
      </c>
    </row>
    <row r="12" ht="45" customHeight="1" spans="1:12">
      <c r="A12" s="10">
        <v>7</v>
      </c>
      <c r="B12" s="11" t="s">
        <v>36</v>
      </c>
      <c r="C12" s="11" t="s">
        <v>37</v>
      </c>
      <c r="D12" s="14" t="s">
        <v>38</v>
      </c>
      <c r="E12" s="11" t="s">
        <v>18</v>
      </c>
      <c r="F12" s="11" t="s">
        <v>18</v>
      </c>
      <c r="G12" s="10">
        <f t="shared" si="0"/>
        <v>290</v>
      </c>
      <c r="H12" s="10"/>
      <c r="I12" s="10"/>
      <c r="J12" s="10">
        <v>290</v>
      </c>
      <c r="K12" s="10"/>
      <c r="L12" s="10" t="s">
        <v>39</v>
      </c>
    </row>
    <row r="13" ht="48" customHeight="1" spans="1:12">
      <c r="A13" s="10">
        <v>8</v>
      </c>
      <c r="B13" s="11" t="s">
        <v>40</v>
      </c>
      <c r="C13" s="11" t="s">
        <v>41</v>
      </c>
      <c r="D13" s="11" t="s">
        <v>17</v>
      </c>
      <c r="E13" s="11" t="s">
        <v>18</v>
      </c>
      <c r="F13" s="11" t="s">
        <v>42</v>
      </c>
      <c r="G13" s="10">
        <f t="shared" si="0"/>
        <v>63</v>
      </c>
      <c r="H13" s="10"/>
      <c r="I13" s="11">
        <v>63</v>
      </c>
      <c r="J13" s="10"/>
      <c r="K13" s="10"/>
      <c r="L13" s="10" t="s">
        <v>43</v>
      </c>
    </row>
    <row r="14" ht="39" customHeight="1" spans="1:12">
      <c r="A14" s="10">
        <v>9</v>
      </c>
      <c r="B14" s="11" t="s">
        <v>44</v>
      </c>
      <c r="C14" s="12" t="s">
        <v>45</v>
      </c>
      <c r="D14" s="11" t="s">
        <v>17</v>
      </c>
      <c r="E14" s="11" t="s">
        <v>18</v>
      </c>
      <c r="F14" s="11" t="s">
        <v>18</v>
      </c>
      <c r="G14" s="10">
        <f t="shared" si="0"/>
        <v>282.56</v>
      </c>
      <c r="H14" s="11">
        <v>129.3121</v>
      </c>
      <c r="I14" s="10">
        <f>173.7479-20.5</f>
        <v>153.2479</v>
      </c>
      <c r="J14" s="10"/>
      <c r="K14" s="10"/>
      <c r="L14" s="10" t="s">
        <v>46</v>
      </c>
    </row>
    <row r="15" ht="49" customHeight="1" spans="1:12">
      <c r="A15" s="10">
        <v>10</v>
      </c>
      <c r="B15" s="11" t="s">
        <v>47</v>
      </c>
      <c r="C15" s="12" t="s">
        <v>48</v>
      </c>
      <c r="D15" s="11" t="s">
        <v>17</v>
      </c>
      <c r="E15" s="11" t="s">
        <v>18</v>
      </c>
      <c r="F15" s="11" t="s">
        <v>18</v>
      </c>
      <c r="G15" s="10">
        <f t="shared" si="0"/>
        <v>70</v>
      </c>
      <c r="H15" s="10"/>
      <c r="I15" s="15">
        <v>70</v>
      </c>
      <c r="J15" s="10"/>
      <c r="K15" s="10"/>
      <c r="L15" s="25" t="s">
        <v>49</v>
      </c>
    </row>
    <row r="16" ht="49" customHeight="1" spans="1:12">
      <c r="A16" s="10">
        <v>11</v>
      </c>
      <c r="B16" s="11" t="s">
        <v>50</v>
      </c>
      <c r="C16" s="11" t="s">
        <v>51</v>
      </c>
      <c r="D16" s="11" t="s">
        <v>38</v>
      </c>
      <c r="E16" s="11" t="s">
        <v>52</v>
      </c>
      <c r="F16" s="11" t="s">
        <v>52</v>
      </c>
      <c r="G16" s="10">
        <f t="shared" si="0"/>
        <v>90</v>
      </c>
      <c r="H16" s="10">
        <v>25</v>
      </c>
      <c r="I16" s="10">
        <v>65</v>
      </c>
      <c r="J16" s="10"/>
      <c r="K16" s="10"/>
      <c r="L16" s="25" t="s">
        <v>53</v>
      </c>
    </row>
    <row r="17" ht="69" customHeight="1" spans="1:12">
      <c r="A17" s="10">
        <v>12</v>
      </c>
      <c r="B17" s="16" t="s">
        <v>54</v>
      </c>
      <c r="C17" s="12" t="s">
        <v>55</v>
      </c>
      <c r="D17" s="11" t="s">
        <v>17</v>
      </c>
      <c r="E17" s="12" t="s">
        <v>56</v>
      </c>
      <c r="F17" s="11" t="s">
        <v>57</v>
      </c>
      <c r="G17" s="10">
        <f t="shared" si="0"/>
        <v>65.8</v>
      </c>
      <c r="H17" s="10"/>
      <c r="I17" s="12">
        <v>65.8</v>
      </c>
      <c r="J17" s="10"/>
      <c r="K17" s="10"/>
      <c r="L17" s="10" t="s">
        <v>58</v>
      </c>
    </row>
    <row r="18" ht="45" customHeight="1" spans="1:12">
      <c r="A18" s="10">
        <v>13</v>
      </c>
      <c r="B18" s="17" t="s">
        <v>59</v>
      </c>
      <c r="C18" s="12" t="s">
        <v>60</v>
      </c>
      <c r="D18" s="11" t="s">
        <v>38</v>
      </c>
      <c r="E18" s="12" t="s">
        <v>56</v>
      </c>
      <c r="F18" s="16" t="s">
        <v>61</v>
      </c>
      <c r="G18" s="10">
        <f t="shared" ref="G18:G36" si="1">H18+I18+J18+K18</f>
        <v>8</v>
      </c>
      <c r="H18" s="10"/>
      <c r="I18" s="10">
        <v>8</v>
      </c>
      <c r="J18" s="10"/>
      <c r="K18" s="10"/>
      <c r="L18" s="10" t="s">
        <v>62</v>
      </c>
    </row>
    <row r="19" ht="47" customHeight="1" spans="1:12">
      <c r="A19" s="10">
        <v>14</v>
      </c>
      <c r="B19" s="17" t="s">
        <v>63</v>
      </c>
      <c r="C19" s="17" t="s">
        <v>64</v>
      </c>
      <c r="D19" s="17" t="s">
        <v>38</v>
      </c>
      <c r="E19" s="17" t="s">
        <v>56</v>
      </c>
      <c r="F19" s="17" t="s">
        <v>65</v>
      </c>
      <c r="G19" s="10">
        <f t="shared" si="1"/>
        <v>5</v>
      </c>
      <c r="H19" s="10"/>
      <c r="I19" s="10">
        <v>5</v>
      </c>
      <c r="J19" s="10"/>
      <c r="K19" s="10"/>
      <c r="L19" s="25" t="s">
        <v>66</v>
      </c>
    </row>
    <row r="20" ht="38" customHeight="1" spans="1:12">
      <c r="A20" s="10">
        <v>15</v>
      </c>
      <c r="B20" s="17" t="s">
        <v>67</v>
      </c>
      <c r="C20" s="17" t="s">
        <v>68</v>
      </c>
      <c r="D20" s="17" t="s">
        <v>38</v>
      </c>
      <c r="E20" s="17" t="s">
        <v>69</v>
      </c>
      <c r="F20" s="17" t="s">
        <v>70</v>
      </c>
      <c r="G20" s="10">
        <f t="shared" si="1"/>
        <v>35</v>
      </c>
      <c r="H20" s="10"/>
      <c r="I20" s="18">
        <v>34.1121</v>
      </c>
      <c r="J20" s="10">
        <v>0.8879</v>
      </c>
      <c r="K20" s="10"/>
      <c r="L20" s="10" t="s">
        <v>71</v>
      </c>
    </row>
    <row r="21" ht="32" customHeight="1" spans="1:12">
      <c r="A21" s="10">
        <v>16</v>
      </c>
      <c r="B21" s="17" t="s">
        <v>72</v>
      </c>
      <c r="C21" s="17" t="s">
        <v>73</v>
      </c>
      <c r="D21" s="17" t="s">
        <v>38</v>
      </c>
      <c r="E21" s="17" t="s">
        <v>69</v>
      </c>
      <c r="F21" s="17" t="s">
        <v>74</v>
      </c>
      <c r="G21" s="10">
        <f t="shared" si="1"/>
        <v>30</v>
      </c>
      <c r="H21" s="10">
        <v>30</v>
      </c>
      <c r="I21" s="10"/>
      <c r="J21" s="10"/>
      <c r="K21" s="10"/>
      <c r="L21" s="10" t="s">
        <v>75</v>
      </c>
    </row>
    <row r="22" ht="57" customHeight="1" spans="1:12">
      <c r="A22" s="10">
        <v>17</v>
      </c>
      <c r="B22" s="17" t="s">
        <v>76</v>
      </c>
      <c r="C22" s="17" t="s">
        <v>77</v>
      </c>
      <c r="D22" s="17" t="s">
        <v>38</v>
      </c>
      <c r="E22" s="17" t="s">
        <v>69</v>
      </c>
      <c r="F22" s="17" t="s">
        <v>78</v>
      </c>
      <c r="G22" s="10">
        <f t="shared" si="1"/>
        <v>15</v>
      </c>
      <c r="H22" s="10"/>
      <c r="I22" s="10">
        <v>15</v>
      </c>
      <c r="J22" s="10"/>
      <c r="K22" s="10"/>
      <c r="L22" s="10" t="s">
        <v>79</v>
      </c>
    </row>
    <row r="23" ht="57" customHeight="1" spans="1:12">
      <c r="A23" s="10">
        <v>18</v>
      </c>
      <c r="B23" s="17" t="s">
        <v>80</v>
      </c>
      <c r="C23" s="17" t="s">
        <v>81</v>
      </c>
      <c r="D23" s="17" t="s">
        <v>38</v>
      </c>
      <c r="E23" s="17" t="s">
        <v>69</v>
      </c>
      <c r="F23" s="17" t="s">
        <v>82</v>
      </c>
      <c r="G23" s="10">
        <f t="shared" si="1"/>
        <v>10</v>
      </c>
      <c r="H23" s="10">
        <v>10</v>
      </c>
      <c r="I23" s="10"/>
      <c r="J23" s="10"/>
      <c r="K23" s="10"/>
      <c r="L23" s="10" t="s">
        <v>83</v>
      </c>
    </row>
    <row r="24" ht="39" customHeight="1" spans="1:12">
      <c r="A24" s="10">
        <v>19</v>
      </c>
      <c r="B24" s="17" t="s">
        <v>84</v>
      </c>
      <c r="C24" s="17" t="s">
        <v>85</v>
      </c>
      <c r="D24" s="17" t="s">
        <v>38</v>
      </c>
      <c r="E24" s="17" t="s">
        <v>69</v>
      </c>
      <c r="F24" s="17" t="s">
        <v>86</v>
      </c>
      <c r="G24" s="10">
        <f t="shared" si="1"/>
        <v>10</v>
      </c>
      <c r="H24" s="10"/>
      <c r="I24" s="10">
        <v>10</v>
      </c>
      <c r="J24" s="10"/>
      <c r="K24" s="10"/>
      <c r="L24" s="10" t="s">
        <v>87</v>
      </c>
    </row>
    <row r="25" ht="57" customHeight="1" spans="1:12">
      <c r="A25" s="10">
        <v>20</v>
      </c>
      <c r="B25" s="17" t="s">
        <v>88</v>
      </c>
      <c r="C25" s="17" t="s">
        <v>89</v>
      </c>
      <c r="D25" s="17" t="s">
        <v>17</v>
      </c>
      <c r="E25" s="17" t="s">
        <v>90</v>
      </c>
      <c r="F25" s="17" t="s">
        <v>91</v>
      </c>
      <c r="G25" s="10">
        <f t="shared" si="1"/>
        <v>90</v>
      </c>
      <c r="H25" s="10"/>
      <c r="I25" s="17">
        <v>90</v>
      </c>
      <c r="J25" s="10"/>
      <c r="K25" s="10"/>
      <c r="L25" s="25" t="s">
        <v>92</v>
      </c>
    </row>
    <row r="26" ht="57" customHeight="1" spans="1:12">
      <c r="A26" s="10">
        <v>21</v>
      </c>
      <c r="B26" s="19" t="s">
        <v>93</v>
      </c>
      <c r="C26" s="19" t="s">
        <v>94</v>
      </c>
      <c r="D26" s="19" t="s">
        <v>38</v>
      </c>
      <c r="E26" s="19" t="s">
        <v>90</v>
      </c>
      <c r="F26" s="19" t="s">
        <v>95</v>
      </c>
      <c r="G26" s="20">
        <f t="shared" si="1"/>
        <v>30</v>
      </c>
      <c r="H26" s="20">
        <v>30</v>
      </c>
      <c r="I26" s="20"/>
      <c r="J26" s="20"/>
      <c r="K26" s="20"/>
      <c r="L26" s="20" t="s">
        <v>96</v>
      </c>
    </row>
    <row r="27" ht="45" customHeight="1" spans="1:12">
      <c r="A27" s="10">
        <v>22</v>
      </c>
      <c r="B27" s="17" t="s">
        <v>97</v>
      </c>
      <c r="C27" s="17" t="s">
        <v>98</v>
      </c>
      <c r="D27" s="17" t="s">
        <v>17</v>
      </c>
      <c r="E27" s="17" t="s">
        <v>99</v>
      </c>
      <c r="F27" s="17" t="s">
        <v>100</v>
      </c>
      <c r="G27" s="10">
        <f t="shared" si="1"/>
        <v>100</v>
      </c>
      <c r="H27" s="10"/>
      <c r="I27" s="17">
        <v>100</v>
      </c>
      <c r="J27" s="10"/>
      <c r="K27" s="10"/>
      <c r="L27" s="10" t="s">
        <v>101</v>
      </c>
    </row>
    <row r="28" ht="46" customHeight="1" spans="1:12">
      <c r="A28" s="10">
        <v>23</v>
      </c>
      <c r="B28" s="17" t="s">
        <v>102</v>
      </c>
      <c r="C28" s="17" t="s">
        <v>103</v>
      </c>
      <c r="D28" s="17" t="s">
        <v>38</v>
      </c>
      <c r="E28" s="17" t="s">
        <v>99</v>
      </c>
      <c r="F28" s="17" t="s">
        <v>104</v>
      </c>
      <c r="G28" s="10">
        <f t="shared" si="1"/>
        <v>6</v>
      </c>
      <c r="H28" s="10">
        <v>6</v>
      </c>
      <c r="I28" s="10"/>
      <c r="J28" s="10"/>
      <c r="K28" s="10"/>
      <c r="L28" s="10" t="s">
        <v>105</v>
      </c>
    </row>
    <row r="29" ht="87" customHeight="1" spans="1:12">
      <c r="A29" s="10">
        <v>24</v>
      </c>
      <c r="B29" s="17" t="s">
        <v>106</v>
      </c>
      <c r="C29" s="17" t="s">
        <v>107</v>
      </c>
      <c r="D29" s="17" t="s">
        <v>38</v>
      </c>
      <c r="E29" s="17" t="s">
        <v>108</v>
      </c>
      <c r="F29" s="17" t="s">
        <v>109</v>
      </c>
      <c r="G29" s="10">
        <f t="shared" si="1"/>
        <v>52</v>
      </c>
      <c r="H29" s="10"/>
      <c r="I29" s="10">
        <v>20</v>
      </c>
      <c r="J29" s="10">
        <v>32</v>
      </c>
      <c r="K29" s="10"/>
      <c r="L29" s="10" t="s">
        <v>110</v>
      </c>
    </row>
    <row r="30" ht="51" customHeight="1" spans="1:12">
      <c r="A30" s="10">
        <v>25</v>
      </c>
      <c r="B30" s="17" t="s">
        <v>111</v>
      </c>
      <c r="C30" s="17" t="s">
        <v>112</v>
      </c>
      <c r="D30" s="17" t="s">
        <v>38</v>
      </c>
      <c r="E30" s="17" t="s">
        <v>108</v>
      </c>
      <c r="F30" s="17" t="s">
        <v>113</v>
      </c>
      <c r="G30" s="10">
        <f t="shared" si="1"/>
        <v>5</v>
      </c>
      <c r="H30" s="15"/>
      <c r="I30" s="15">
        <v>5</v>
      </c>
      <c r="J30" s="15"/>
      <c r="K30" s="15"/>
      <c r="L30" s="21" t="s">
        <v>114</v>
      </c>
    </row>
    <row r="31" ht="46" customHeight="1" spans="1:12">
      <c r="A31" s="10">
        <v>26</v>
      </c>
      <c r="B31" s="17" t="s">
        <v>115</v>
      </c>
      <c r="C31" s="17" t="s">
        <v>116</v>
      </c>
      <c r="D31" s="17" t="s">
        <v>38</v>
      </c>
      <c r="E31" s="17" t="s">
        <v>108</v>
      </c>
      <c r="F31" s="17" t="s">
        <v>117</v>
      </c>
      <c r="G31" s="10">
        <f t="shared" si="1"/>
        <v>3.84</v>
      </c>
      <c r="H31" s="15"/>
      <c r="I31" s="15">
        <v>3.84</v>
      </c>
      <c r="J31" s="15"/>
      <c r="K31" s="15"/>
      <c r="L31" s="21" t="s">
        <v>118</v>
      </c>
    </row>
    <row r="32" ht="57" customHeight="1" spans="1:12">
      <c r="A32" s="10">
        <v>27</v>
      </c>
      <c r="B32" s="17" t="s">
        <v>119</v>
      </c>
      <c r="C32" s="17" t="s">
        <v>120</v>
      </c>
      <c r="D32" s="17" t="s">
        <v>17</v>
      </c>
      <c r="E32" s="17" t="s">
        <v>121</v>
      </c>
      <c r="F32" s="17" t="s">
        <v>122</v>
      </c>
      <c r="G32" s="10">
        <f t="shared" si="1"/>
        <v>100</v>
      </c>
      <c r="H32" s="10"/>
      <c r="I32" s="17">
        <v>100</v>
      </c>
      <c r="J32" s="10"/>
      <c r="K32" s="10"/>
      <c r="L32" s="10" t="s">
        <v>123</v>
      </c>
    </row>
    <row r="33" ht="43" customHeight="1" spans="1:12">
      <c r="A33" s="10">
        <v>28</v>
      </c>
      <c r="B33" s="17" t="s">
        <v>124</v>
      </c>
      <c r="C33" s="17" t="s">
        <v>125</v>
      </c>
      <c r="D33" s="17" t="s">
        <v>38</v>
      </c>
      <c r="E33" s="17" t="s">
        <v>121</v>
      </c>
      <c r="F33" s="17" t="s">
        <v>126</v>
      </c>
      <c r="G33" s="10">
        <f t="shared" si="1"/>
        <v>45</v>
      </c>
      <c r="H33" s="10">
        <v>45</v>
      </c>
      <c r="I33" s="10"/>
      <c r="J33" s="10"/>
      <c r="K33" s="10"/>
      <c r="L33" s="10" t="s">
        <v>127</v>
      </c>
    </row>
    <row r="34" ht="48" customHeight="1" spans="1:12">
      <c r="A34" s="10">
        <v>29</v>
      </c>
      <c r="B34" s="17" t="s">
        <v>128</v>
      </c>
      <c r="C34" s="17" t="s">
        <v>129</v>
      </c>
      <c r="D34" s="17" t="s">
        <v>17</v>
      </c>
      <c r="E34" s="17" t="s">
        <v>121</v>
      </c>
      <c r="F34" s="17" t="s">
        <v>130</v>
      </c>
      <c r="G34" s="10">
        <f t="shared" si="1"/>
        <v>40</v>
      </c>
      <c r="H34" s="15"/>
      <c r="I34" s="17">
        <v>40</v>
      </c>
      <c r="J34" s="15"/>
      <c r="K34" s="15"/>
      <c r="L34" s="10" t="s">
        <v>131</v>
      </c>
    </row>
    <row r="35" ht="40" customHeight="1" spans="1:12">
      <c r="A35" s="10">
        <v>30</v>
      </c>
      <c r="B35" s="17" t="s">
        <v>132</v>
      </c>
      <c r="C35" s="17" t="s">
        <v>133</v>
      </c>
      <c r="D35" s="17" t="s">
        <v>38</v>
      </c>
      <c r="E35" s="17" t="s">
        <v>121</v>
      </c>
      <c r="F35" s="17" t="s">
        <v>134</v>
      </c>
      <c r="G35" s="10">
        <f t="shared" si="1"/>
        <v>25</v>
      </c>
      <c r="H35" s="15"/>
      <c r="I35" s="15">
        <v>25</v>
      </c>
      <c r="J35" s="15"/>
      <c r="K35" s="15"/>
      <c r="L35" s="10" t="s">
        <v>135</v>
      </c>
    </row>
    <row r="36" ht="37" customHeight="1" spans="1:12">
      <c r="A36" s="22" t="s">
        <v>136</v>
      </c>
      <c r="B36" s="23"/>
      <c r="C36" s="21"/>
      <c r="D36" s="21"/>
      <c r="E36" s="24"/>
      <c r="F36" s="21"/>
      <c r="G36" s="24">
        <f>SUM(G6:G35)</f>
        <v>2233.8879</v>
      </c>
      <c r="H36" s="24">
        <f>SUM(H6:H35)</f>
        <v>829</v>
      </c>
      <c r="I36" s="24">
        <f>SUM(I6:I35)</f>
        <v>1082</v>
      </c>
      <c r="J36" s="24">
        <f>SUM(J6:J35)</f>
        <v>322.8879</v>
      </c>
      <c r="K36" s="24"/>
      <c r="L36" s="24"/>
    </row>
  </sheetData>
  <autoFilter xmlns:etc="http://www.wps.cn/officeDocument/2017/etCustomData" ref="A5:L36" etc:filterBottomFollowUsedRange="0">
    <extLst/>
  </autoFilter>
  <mergeCells count="13">
    <mergeCell ref="A1:L1"/>
    <mergeCell ref="G2:L2"/>
    <mergeCell ref="G3:K3"/>
    <mergeCell ref="H4:K4"/>
    <mergeCell ref="A36:B36"/>
    <mergeCell ref="A3:A5"/>
    <mergeCell ref="B3:B5"/>
    <mergeCell ref="C3:C5"/>
    <mergeCell ref="D3:D5"/>
    <mergeCell ref="E3:E5"/>
    <mergeCell ref="F3:F5"/>
    <mergeCell ref="G4:G5"/>
    <mergeCell ref="L3:L5"/>
  </mergeCells>
  <pageMargins left="0.472222222222222" right="0.25" top="0.432638888888889" bottom="0.314583333333333" header="0.298611111111111" footer="0.298611111111111"/>
  <pageSetup paperSize="9" scale="5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Slq</dc:creator>
  <cp:lastModifiedBy>秋风落叶</cp:lastModifiedBy>
  <dcterms:created xsi:type="dcterms:W3CDTF">2023-10-08T16:22:00Z</dcterms:created>
  <dcterms:modified xsi:type="dcterms:W3CDTF">2026-06-18T00:45:27Z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EFC4B854C430497C911EF4723AC5F10F_13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